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<sst xmlns="http://schemas.openxmlformats.org/spreadsheetml/2006/main" count="399" uniqueCount="194">
  <si>
    <t>Место</t>
  </si>
  <si>
    <t>Название комманды</t>
  </si>
  <si>
    <t>Участники</t>
  </si>
  <si>
    <t>Город</t>
  </si>
  <si>
    <t>Коэфициент</t>
  </si>
  <si>
    <t>Топосъемка</t>
  </si>
  <si>
    <t>Кол-во КП</t>
  </si>
  <si>
    <t>Ориентирование</t>
  </si>
  <si>
    <t>Камеральные гонки</t>
  </si>
  <si>
    <t>Белый квадрат</t>
  </si>
  <si>
    <t>Клуб</t>
  </si>
  <si>
    <t>Поиск</t>
  </si>
  <si>
    <t>Одесса</t>
  </si>
  <si>
    <t>Харьков</t>
  </si>
  <si>
    <t>Муха Ю.</t>
  </si>
  <si>
    <t>Киев</t>
  </si>
  <si>
    <t>Мория</t>
  </si>
  <si>
    <t>Севастополь</t>
  </si>
  <si>
    <t>Симферополь</t>
  </si>
  <si>
    <t>¾</t>
  </si>
  <si>
    <t>Самара</t>
  </si>
  <si>
    <t>Романов Е.</t>
  </si>
  <si>
    <t>Кузьмалики</t>
  </si>
  <si>
    <t>Козимиров В.</t>
  </si>
  <si>
    <t>Романенко А.</t>
  </si>
  <si>
    <t>ГД</t>
  </si>
  <si>
    <t>Накис</t>
  </si>
  <si>
    <t>ESP</t>
  </si>
  <si>
    <t>Саки</t>
  </si>
  <si>
    <t>Чертков</t>
  </si>
  <si>
    <t>ошибка, м</t>
  </si>
  <si>
    <t>Манычев С.</t>
  </si>
  <si>
    <t>Пасечник С.</t>
  </si>
  <si>
    <t>Смолин К.</t>
  </si>
  <si>
    <t>Реактивные утки</t>
  </si>
  <si>
    <t>Хоменко К.</t>
  </si>
  <si>
    <t>Баязитова Т.</t>
  </si>
  <si>
    <t>Форостяный А.</t>
  </si>
  <si>
    <t>Белоусова И.</t>
  </si>
  <si>
    <t>Москва</t>
  </si>
  <si>
    <t>Суховий Е.</t>
  </si>
  <si>
    <t>Панин В.</t>
  </si>
  <si>
    <t>Балакирев В.</t>
  </si>
  <si>
    <t>Савченко Д.</t>
  </si>
  <si>
    <t>Короленко А.</t>
  </si>
  <si>
    <t>Мусияка А.</t>
  </si>
  <si>
    <t>Арбузов В.</t>
  </si>
  <si>
    <t>Дмитриева А.</t>
  </si>
  <si>
    <t>Зуборев А.</t>
  </si>
  <si>
    <t>Архипов А.</t>
  </si>
  <si>
    <t xml:space="preserve">Дорошенко Д. </t>
  </si>
  <si>
    <t>__</t>
  </si>
  <si>
    <t>Триада</t>
  </si>
  <si>
    <t>Лазарев Н.</t>
  </si>
  <si>
    <t>Команды, не вошедшие в общий зачёт</t>
  </si>
  <si>
    <t>Сумма коэфициентов</t>
  </si>
  <si>
    <t>Баллы за абрис</t>
  </si>
  <si>
    <t>Время + штрафы, мин.</t>
  </si>
  <si>
    <t>Штраф за точность, мин.</t>
  </si>
  <si>
    <t>Время, мин.</t>
  </si>
  <si>
    <t>Штраф за абрис, мин.</t>
  </si>
  <si>
    <t>Штраф, мин.</t>
  </si>
  <si>
    <t>Штраф за построение, мин.</t>
  </si>
  <si>
    <t>-</t>
  </si>
  <si>
    <t>20-е Подземные соревнования в Одесских каменоломнях - 2010</t>
  </si>
  <si>
    <t>Буревестник</t>
  </si>
  <si>
    <t>Поиск/Акис</t>
  </si>
  <si>
    <t>Левченко А.</t>
  </si>
  <si>
    <t>KrAz</t>
  </si>
  <si>
    <t>Крысько А.</t>
  </si>
  <si>
    <t>Азарнов А.</t>
  </si>
  <si>
    <t>Романтики</t>
  </si>
  <si>
    <t>Романтик</t>
  </si>
  <si>
    <t>Липатов М.</t>
  </si>
  <si>
    <t>Сорочан В.</t>
  </si>
  <si>
    <t>Чуськи</t>
  </si>
  <si>
    <t>Марковской К.</t>
  </si>
  <si>
    <t>Технокрысы</t>
  </si>
  <si>
    <t>Акис</t>
  </si>
  <si>
    <t>Штурма И.</t>
  </si>
  <si>
    <t>МЖ</t>
  </si>
  <si>
    <t>Слюнин В.</t>
  </si>
  <si>
    <t>Черненко С.</t>
  </si>
  <si>
    <t>Дети подземелья</t>
  </si>
  <si>
    <t>Ковалев А.</t>
  </si>
  <si>
    <t>Лях А.</t>
  </si>
  <si>
    <t>Авиаторы</t>
  </si>
  <si>
    <t>Балашев Д.</t>
  </si>
  <si>
    <t>Небывандия</t>
  </si>
  <si>
    <t>Сивоконь П.</t>
  </si>
  <si>
    <t>No name</t>
  </si>
  <si>
    <t>Старикова Н.</t>
  </si>
  <si>
    <t>Ямайские бобслеисты</t>
  </si>
  <si>
    <t>Домашнев Д.</t>
  </si>
  <si>
    <t>Бабина Е.</t>
  </si>
  <si>
    <t>Скажені равліки</t>
  </si>
  <si>
    <t>Равлик Н.</t>
  </si>
  <si>
    <t>7_62</t>
  </si>
  <si>
    <t>Папышев И.</t>
  </si>
  <si>
    <t>Запорожье</t>
  </si>
  <si>
    <t>Пес и кот</t>
  </si>
  <si>
    <t>Крутиков Я.</t>
  </si>
  <si>
    <t>Семенчук А.</t>
  </si>
  <si>
    <t>Новая Каховка</t>
  </si>
  <si>
    <t>Плутон</t>
  </si>
  <si>
    <t>От винта</t>
  </si>
  <si>
    <t>Торбач Д.</t>
  </si>
  <si>
    <t>Бочаров П.</t>
  </si>
  <si>
    <t>Спарта-2</t>
  </si>
  <si>
    <t>Мазурик С.</t>
  </si>
  <si>
    <t>Швец М.</t>
  </si>
  <si>
    <t>Октопус</t>
  </si>
  <si>
    <t>Желтые черепахи</t>
  </si>
  <si>
    <t>Мазурик Т.</t>
  </si>
  <si>
    <t>Николаев В.</t>
  </si>
  <si>
    <t>Вездеходы</t>
  </si>
  <si>
    <t>Тишко В.</t>
  </si>
  <si>
    <t>Мазурик А.</t>
  </si>
  <si>
    <t>СК Бездна</t>
  </si>
  <si>
    <t>Моисеенко В.</t>
  </si>
  <si>
    <t>Шабняева Д.</t>
  </si>
  <si>
    <t>Void main</t>
  </si>
  <si>
    <t>Собецкий Д.</t>
  </si>
  <si>
    <t>Андрусикова М.</t>
  </si>
  <si>
    <t>Бошкотикове яйко</t>
  </si>
  <si>
    <t>Долгий В.</t>
  </si>
  <si>
    <t>Бондаренко Е.</t>
  </si>
  <si>
    <t>Веселые камни</t>
  </si>
  <si>
    <t>Кустов А.</t>
  </si>
  <si>
    <t>Сиказан А.</t>
  </si>
  <si>
    <t>Богаченко-Мишевский</t>
  </si>
  <si>
    <t>Epic fail</t>
  </si>
  <si>
    <t>Мифтахов Н.</t>
  </si>
  <si>
    <t>Луцкий И.</t>
  </si>
  <si>
    <t>Потеряшки</t>
  </si>
  <si>
    <t>Долгов А.</t>
  </si>
  <si>
    <t xml:space="preserve">Иванченко Д. </t>
  </si>
  <si>
    <t>Лугин Е.</t>
  </si>
  <si>
    <t>Веловуйки</t>
  </si>
  <si>
    <t>Тулюлюк Н.</t>
  </si>
  <si>
    <t>Карачев К.</t>
  </si>
  <si>
    <t xml:space="preserve">От и До </t>
  </si>
  <si>
    <t>Скрыпник Т.</t>
  </si>
  <si>
    <t>Хохлова О.</t>
  </si>
  <si>
    <t>Беспокойные</t>
  </si>
  <si>
    <t>Казак В.</t>
  </si>
  <si>
    <t>Малежик А.</t>
  </si>
  <si>
    <t>Терлецкая Г.</t>
  </si>
  <si>
    <t>Львов</t>
  </si>
  <si>
    <t>Бобрики</t>
  </si>
  <si>
    <t>Погорецкий В.</t>
  </si>
  <si>
    <t>Швец А.</t>
  </si>
  <si>
    <t>Супер-Мы</t>
  </si>
  <si>
    <t>Шпаркая В.</t>
  </si>
  <si>
    <t>Кирьязова С.</t>
  </si>
  <si>
    <t>Спарта-1</t>
  </si>
  <si>
    <t>Зленко Д.</t>
  </si>
  <si>
    <t>Ефимова С.</t>
  </si>
  <si>
    <t>Фурсов А.</t>
  </si>
  <si>
    <t>Толстые волки</t>
  </si>
  <si>
    <t>Седько А.</t>
  </si>
  <si>
    <t>Партизаны</t>
  </si>
  <si>
    <t>Мацаков</t>
  </si>
  <si>
    <t>Плучко</t>
  </si>
  <si>
    <t>Коваленко</t>
  </si>
  <si>
    <t>Полтава</t>
  </si>
  <si>
    <t>Пробки</t>
  </si>
  <si>
    <t>Бездна</t>
  </si>
  <si>
    <t>Харьков-Метро</t>
  </si>
  <si>
    <t>Климишина О.</t>
  </si>
  <si>
    <t>Решение задачи: бонус, мин.</t>
  </si>
  <si>
    <t>ВоDка</t>
  </si>
  <si>
    <t>В составе другой команды</t>
  </si>
  <si>
    <t xml:space="preserve">Время, мин. </t>
  </si>
  <si>
    <t>ы</t>
  </si>
  <si>
    <t>Бешеные червяки</t>
  </si>
  <si>
    <t>Тарантулы</t>
  </si>
  <si>
    <t>Маэстро</t>
  </si>
  <si>
    <t>Нерубаи</t>
  </si>
  <si>
    <t>ориентированеи в незачета</t>
  </si>
  <si>
    <t>1 место</t>
  </si>
  <si>
    <t>3 место</t>
  </si>
  <si>
    <t>4 место</t>
  </si>
  <si>
    <t>команда 1</t>
  </si>
  <si>
    <t>команда 2</t>
  </si>
  <si>
    <t>команда 3</t>
  </si>
  <si>
    <t>команда 4</t>
  </si>
  <si>
    <t>Левченко А.; Марковской К.; Короленко А.</t>
  </si>
  <si>
    <t>Червиц В.</t>
  </si>
  <si>
    <t>Команда</t>
  </si>
  <si>
    <t>Координаторы</t>
  </si>
  <si>
    <t>Краткие результаты  этапа "Спасработы"</t>
  </si>
  <si>
    <t>2 меcто</t>
  </si>
  <si>
    <t>Шантор Червиц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</si>
</sst>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Symbol"/>
      <family val="1"/>
    </font>
    <font>
      <b/>
      <sz val="11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center" vertical="distributed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2" xfId="0" applyNumberFormat="1" applyFont="1" applyBorder="1" applyAlignment="1">
      <alignment vertical="center"/>
    </xf>
    <xf numFmtId="2" fontId="4" fillId="39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14" xfId="0" applyNumberFormat="1" applyFont="1" applyBorder="1" applyAlignment="1">
      <alignment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176" fontId="4" fillId="37" borderId="12" xfId="0" applyNumberFormat="1" applyFont="1" applyFill="1" applyBorder="1" applyAlignment="1">
      <alignment horizontal="center" vertical="center" wrapText="1"/>
    </xf>
    <xf numFmtId="2" fontId="4" fillId="39" borderId="12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76" fontId="4" fillId="37" borderId="15" xfId="0" applyNumberFormat="1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76" fontId="4" fillId="35" borderId="15" xfId="0" applyNumberFormat="1" applyFont="1" applyFill="1" applyBorder="1" applyAlignment="1">
      <alignment horizontal="center" vertical="center" wrapText="1"/>
    </xf>
    <xf numFmtId="176" fontId="4" fillId="35" borderId="12" xfId="0" applyNumberFormat="1" applyFont="1" applyFill="1" applyBorder="1" applyAlignment="1">
      <alignment horizontal="center" vertical="center" wrapText="1"/>
    </xf>
    <xf numFmtId="176" fontId="4" fillId="35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7" borderId="1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2" fontId="4" fillId="39" borderId="15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2" fontId="4" fillId="37" borderId="18" xfId="0" applyNumberFormat="1" applyFont="1" applyFill="1" applyBorder="1" applyAlignment="1">
      <alignment horizontal="center" vertical="center" wrapText="1"/>
    </xf>
    <xf numFmtId="2" fontId="4" fillId="41" borderId="18" xfId="0" applyNumberFormat="1" applyFont="1" applyFill="1" applyBorder="1" applyAlignment="1">
      <alignment horizontal="center" vertical="center" wrapText="1"/>
    </xf>
    <xf numFmtId="2" fontId="4" fillId="41" borderId="19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40" borderId="20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76" fontId="4" fillId="35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 vertical="center"/>
    </xf>
    <xf numFmtId="2" fontId="4" fillId="38" borderId="18" xfId="0" applyNumberFormat="1" applyFont="1" applyFill="1" applyBorder="1" applyAlignment="1">
      <alignment horizontal="center" vertical="center" wrapText="1"/>
    </xf>
    <xf numFmtId="2" fontId="4" fillId="38" borderId="17" xfId="0" applyNumberFormat="1" applyFont="1" applyFill="1" applyBorder="1" applyAlignment="1">
      <alignment horizontal="center" vertical="center" wrapText="1"/>
    </xf>
    <xf numFmtId="2" fontId="4" fillId="38" borderId="22" xfId="0" applyNumberFormat="1" applyFont="1" applyFill="1" applyBorder="1" applyAlignment="1">
      <alignment horizontal="center" vertical="center" wrapText="1"/>
    </xf>
    <xf numFmtId="2" fontId="4" fillId="38" borderId="0" xfId="0" applyNumberFormat="1" applyFont="1" applyFill="1" applyBorder="1" applyAlignment="1">
      <alignment horizontal="center" vertical="center" wrapText="1"/>
    </xf>
    <xf numFmtId="2" fontId="4" fillId="37" borderId="22" xfId="0" applyNumberFormat="1" applyFont="1" applyFill="1" applyBorder="1" applyAlignment="1">
      <alignment horizontal="center" vertical="center" wrapText="1"/>
    </xf>
    <xf numFmtId="2" fontId="4" fillId="37" borderId="0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38" borderId="19" xfId="0" applyNumberFormat="1" applyFont="1" applyFill="1" applyBorder="1" applyAlignment="1">
      <alignment horizontal="center" vertical="center" wrapText="1"/>
    </xf>
    <xf numFmtId="2" fontId="4" fillId="38" borderId="25" xfId="0" applyNumberFormat="1" applyFont="1" applyFill="1" applyBorder="1" applyAlignment="1">
      <alignment horizontal="center" vertical="center" wrapText="1"/>
    </xf>
    <xf numFmtId="2" fontId="4" fillId="38" borderId="15" xfId="0" applyNumberFormat="1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40" borderId="20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4" fillId="39" borderId="23" xfId="0" applyNumberFormat="1" applyFont="1" applyFill="1" applyBorder="1" applyAlignment="1">
      <alignment horizontal="center" vertical="center" wrapText="1"/>
    </xf>
    <xf numFmtId="2" fontId="4" fillId="39" borderId="2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5" fillId="40" borderId="20" xfId="0" applyNumberFormat="1" applyFont="1" applyFill="1" applyBorder="1" applyAlignment="1">
      <alignment horizontal="center" vertical="center"/>
    </xf>
    <xf numFmtId="2" fontId="4" fillId="40" borderId="21" xfId="0" applyNumberFormat="1" applyFont="1" applyFill="1" applyBorder="1" applyAlignment="1">
      <alignment horizontal="center" vertical="center"/>
    </xf>
    <xf numFmtId="2" fontId="5" fillId="40" borderId="28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1" fontId="4" fillId="37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40" borderId="11" xfId="0" applyFont="1" applyFill="1" applyBorder="1" applyAlignment="1">
      <alignment horizontal="center"/>
    </xf>
    <xf numFmtId="0" fontId="3" fillId="42" borderId="29" xfId="0" applyFont="1" applyFill="1" applyBorder="1" applyAlignment="1">
      <alignment horizontal="center" vertical="center" wrapText="1"/>
    </xf>
    <xf numFmtId="0" fontId="3" fillId="42" borderId="3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76" fontId="4" fillId="35" borderId="15" xfId="0" applyNumberFormat="1" applyFont="1" applyFill="1" applyBorder="1" applyAlignment="1">
      <alignment horizontal="center" vertical="center" wrapText="1"/>
    </xf>
    <xf numFmtId="176" fontId="4" fillId="35" borderId="12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176" fontId="4" fillId="37" borderId="15" xfId="0" applyNumberFormat="1" applyFont="1" applyFill="1" applyBorder="1" applyAlignment="1">
      <alignment horizontal="center" vertical="center" wrapText="1"/>
    </xf>
    <xf numFmtId="176" fontId="4" fillId="37" borderId="12" xfId="0" applyNumberFormat="1" applyFont="1" applyFill="1" applyBorder="1" applyAlignment="1">
      <alignment horizontal="center" vertical="center" wrapText="1"/>
    </xf>
    <xf numFmtId="176" fontId="4" fillId="37" borderId="34" xfId="0" applyNumberFormat="1" applyFont="1" applyFill="1" applyBorder="1" applyAlignment="1">
      <alignment horizontal="center" vertical="center" wrapText="1"/>
    </xf>
    <xf numFmtId="1" fontId="4" fillId="37" borderId="15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2" fontId="4" fillId="39" borderId="15" xfId="0" applyNumberFormat="1" applyFont="1" applyFill="1" applyBorder="1" applyAlignment="1">
      <alignment horizontal="center" vertical="center" wrapText="1"/>
    </xf>
    <xf numFmtId="2" fontId="4" fillId="39" borderId="12" xfId="0" applyNumberFormat="1" applyFont="1" applyFill="1" applyBorder="1" applyAlignment="1">
      <alignment horizontal="center" vertical="center" wrapText="1"/>
    </xf>
    <xf numFmtId="2" fontId="4" fillId="39" borderId="34" xfId="0" applyNumberFormat="1" applyFont="1" applyFill="1" applyBorder="1" applyAlignment="1">
      <alignment horizontal="center" vertical="center" wrapText="1"/>
    </xf>
    <xf numFmtId="1" fontId="4" fillId="37" borderId="34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176" fontId="4" fillId="37" borderId="15" xfId="0" applyNumberFormat="1" applyFont="1" applyFill="1" applyBorder="1" applyAlignment="1">
      <alignment horizontal="center" vertical="center"/>
    </xf>
    <xf numFmtId="176" fontId="4" fillId="37" borderId="12" xfId="0" applyNumberFormat="1" applyFont="1" applyFill="1" applyBorder="1" applyAlignment="1">
      <alignment horizontal="center" vertical="center"/>
    </xf>
    <xf numFmtId="176" fontId="4" fillId="35" borderId="34" xfId="0" applyNumberFormat="1" applyFont="1" applyFill="1" applyBorder="1" applyAlignment="1">
      <alignment horizontal="center" vertical="center" wrapText="1"/>
    </xf>
    <xf numFmtId="1" fontId="4" fillId="35" borderId="34" xfId="0" applyNumberFormat="1" applyFont="1" applyFill="1" applyBorder="1" applyAlignment="1">
      <alignment horizontal="center" vertical="center" wrapText="1"/>
    </xf>
    <xf numFmtId="2" fontId="4" fillId="36" borderId="34" xfId="0" applyNumberFormat="1" applyFont="1" applyFill="1" applyBorder="1" applyAlignment="1">
      <alignment horizontal="center" vertical="center" wrapText="1"/>
    </xf>
    <xf numFmtId="176" fontId="4" fillId="38" borderId="15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176" fontId="4" fillId="38" borderId="34" xfId="0" applyNumberFormat="1" applyFont="1" applyFill="1" applyBorder="1" applyAlignment="1">
      <alignment horizontal="center" vertical="center" wrapText="1"/>
    </xf>
    <xf numFmtId="1" fontId="4" fillId="38" borderId="15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1" fontId="4" fillId="38" borderId="34" xfId="0" applyNumberFormat="1" applyFont="1" applyFill="1" applyBorder="1" applyAlignment="1">
      <alignment horizontal="center" vertical="center" wrapText="1"/>
    </xf>
    <xf numFmtId="2" fontId="4" fillId="41" borderId="35" xfId="0" applyNumberFormat="1" applyFont="1" applyFill="1" applyBorder="1" applyAlignment="1">
      <alignment horizontal="center" vertical="center" wrapText="1"/>
    </xf>
    <xf numFmtId="2" fontId="4" fillId="41" borderId="36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2" fontId="4" fillId="41" borderId="37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" fontId="4" fillId="33" borderId="34" xfId="0" applyNumberFormat="1" applyFont="1" applyFill="1" applyBorder="1" applyAlignment="1">
      <alignment horizontal="center" vertical="center" wrapText="1"/>
    </xf>
    <xf numFmtId="2" fontId="4" fillId="34" borderId="34" xfId="0" applyNumberFormat="1" applyFont="1" applyFill="1" applyBorder="1" applyAlignment="1">
      <alignment horizontal="center" vertical="center" wrapText="1"/>
    </xf>
    <xf numFmtId="176" fontId="4" fillId="33" borderId="34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23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 wrapText="1"/>
    </xf>
    <xf numFmtId="176" fontId="4" fillId="33" borderId="27" xfId="0" applyNumberFormat="1" applyFont="1" applyFill="1" applyBorder="1" applyAlignment="1">
      <alignment horizontal="center" vertical="center" wrapText="1"/>
    </xf>
    <xf numFmtId="2" fontId="3" fillId="40" borderId="38" xfId="0" applyNumberFormat="1" applyFont="1" applyFill="1" applyBorder="1" applyAlignment="1">
      <alignment horizontal="center" vertical="center" wrapText="1"/>
    </xf>
    <xf numFmtId="2" fontId="3" fillId="40" borderId="39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 vertical="distributed" wrapText="1"/>
    </xf>
    <xf numFmtId="0" fontId="4" fillId="40" borderId="21" xfId="0" applyFont="1" applyFill="1" applyBorder="1" applyAlignment="1">
      <alignment horizontal="center" vertical="distributed" wrapText="1"/>
    </xf>
    <xf numFmtId="2" fontId="5" fillId="40" borderId="38" xfId="0" applyNumberFormat="1" applyFont="1" applyFill="1" applyBorder="1" applyAlignment="1">
      <alignment horizontal="center" vertical="center"/>
    </xf>
    <xf numFmtId="2" fontId="5" fillId="40" borderId="39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76" fontId="4" fillId="37" borderId="18" xfId="0" applyNumberFormat="1" applyFont="1" applyFill="1" applyBorder="1" applyAlignment="1">
      <alignment horizontal="center" vertical="center" wrapText="1"/>
    </xf>
    <xf numFmtId="176" fontId="4" fillId="37" borderId="17" xfId="0" applyNumberFormat="1" applyFont="1" applyFill="1" applyBorder="1" applyAlignment="1">
      <alignment horizontal="center" vertical="center" wrapText="1"/>
    </xf>
    <xf numFmtId="176" fontId="4" fillId="37" borderId="23" xfId="0" applyNumberFormat="1" applyFont="1" applyFill="1" applyBorder="1" applyAlignment="1">
      <alignment horizontal="center" vertical="center" wrapText="1"/>
    </xf>
    <xf numFmtId="176" fontId="4" fillId="37" borderId="19" xfId="0" applyNumberFormat="1" applyFont="1" applyFill="1" applyBorder="1" applyAlignment="1">
      <alignment horizontal="center" vertical="center" wrapText="1"/>
    </xf>
    <xf numFmtId="176" fontId="4" fillId="37" borderId="25" xfId="0" applyNumberFormat="1" applyFont="1" applyFill="1" applyBorder="1" applyAlignment="1">
      <alignment horizontal="center" vertical="center" wrapText="1"/>
    </xf>
    <xf numFmtId="176" fontId="4" fillId="37" borderId="27" xfId="0" applyNumberFormat="1" applyFont="1" applyFill="1" applyBorder="1" applyAlignment="1">
      <alignment horizontal="center" vertical="center" wrapText="1"/>
    </xf>
    <xf numFmtId="2" fontId="5" fillId="40" borderId="2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2" fontId="4" fillId="38" borderId="18" xfId="0" applyNumberFormat="1" applyFont="1" applyFill="1" applyBorder="1" applyAlignment="1">
      <alignment horizontal="center" vertical="center" wrapText="1"/>
    </xf>
    <xf numFmtId="2" fontId="4" fillId="38" borderId="17" xfId="0" applyNumberFormat="1" applyFont="1" applyFill="1" applyBorder="1" applyAlignment="1">
      <alignment horizontal="center" vertical="center" wrapText="1"/>
    </xf>
    <xf numFmtId="2" fontId="4" fillId="38" borderId="40" xfId="0" applyNumberFormat="1" applyFont="1" applyFill="1" applyBorder="1" applyAlignment="1">
      <alignment horizontal="center" vertical="center" wrapText="1"/>
    </xf>
    <xf numFmtId="2" fontId="4" fillId="38" borderId="19" xfId="0" applyNumberFormat="1" applyFont="1" applyFill="1" applyBorder="1" applyAlignment="1">
      <alignment horizontal="center" vertical="center" wrapText="1"/>
    </xf>
    <xf numFmtId="2" fontId="4" fillId="38" borderId="25" xfId="0" applyNumberFormat="1" applyFont="1" applyFill="1" applyBorder="1" applyAlignment="1">
      <alignment horizontal="center" vertical="center" wrapText="1"/>
    </xf>
    <xf numFmtId="2" fontId="4" fillId="38" borderId="41" xfId="0" applyNumberFormat="1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6" fontId="4" fillId="37" borderId="22" xfId="0" applyNumberFormat="1" applyFont="1" applyFill="1" applyBorder="1" applyAlignment="1">
      <alignment horizontal="center" vertical="center" wrapText="1"/>
    </xf>
    <xf numFmtId="176" fontId="4" fillId="37" borderId="0" xfId="0" applyNumberFormat="1" applyFont="1" applyFill="1" applyBorder="1" applyAlignment="1">
      <alignment horizontal="center" vertical="center" wrapText="1"/>
    </xf>
    <xf numFmtId="176" fontId="4" fillId="37" borderId="24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distributed" wrapText="1"/>
    </xf>
    <xf numFmtId="0" fontId="3" fillId="35" borderId="45" xfId="0" applyFont="1" applyFill="1" applyBorder="1" applyAlignment="1">
      <alignment horizontal="center" vertical="distributed" wrapText="1"/>
    </xf>
    <xf numFmtId="0" fontId="3" fillId="35" borderId="46" xfId="0" applyFont="1" applyFill="1" applyBorder="1" applyAlignment="1">
      <alignment horizontal="center" vertical="distributed" wrapText="1"/>
    </xf>
    <xf numFmtId="0" fontId="3" fillId="37" borderId="10" xfId="0" applyFont="1" applyFill="1" applyBorder="1" applyAlignment="1">
      <alignment horizontal="center" vertical="distributed" wrapText="1"/>
    </xf>
    <xf numFmtId="0" fontId="3" fillId="37" borderId="45" xfId="0" applyFont="1" applyFill="1" applyBorder="1" applyAlignment="1">
      <alignment horizontal="center" vertical="distributed" wrapText="1"/>
    </xf>
    <xf numFmtId="0" fontId="3" fillId="37" borderId="46" xfId="0" applyFont="1" applyFill="1" applyBorder="1" applyAlignment="1">
      <alignment horizontal="center" vertical="distributed" wrapText="1"/>
    </xf>
    <xf numFmtId="0" fontId="3" fillId="38" borderId="10" xfId="0" applyFont="1" applyFill="1" applyBorder="1" applyAlignment="1">
      <alignment horizontal="center" vertical="distributed" wrapText="1"/>
    </xf>
    <xf numFmtId="0" fontId="3" fillId="38" borderId="45" xfId="0" applyFont="1" applyFill="1" applyBorder="1" applyAlignment="1">
      <alignment horizontal="center" vertical="distributed" wrapText="1"/>
    </xf>
    <xf numFmtId="0" fontId="3" fillId="38" borderId="46" xfId="0" applyFont="1" applyFill="1" applyBorder="1" applyAlignment="1">
      <alignment horizontal="center" vertical="distributed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distributed" wrapText="1"/>
    </xf>
    <xf numFmtId="0" fontId="3" fillId="33" borderId="45" xfId="0" applyFont="1" applyFill="1" applyBorder="1" applyAlignment="1">
      <alignment horizontal="center" vertical="distributed" wrapText="1"/>
    </xf>
    <xf numFmtId="0" fontId="3" fillId="33" borderId="46" xfId="0" applyFont="1" applyFill="1" applyBorder="1" applyAlignment="1">
      <alignment horizontal="center" vertical="distributed" wrapText="1"/>
    </xf>
    <xf numFmtId="176" fontId="4" fillId="35" borderId="13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6" fontId="4" fillId="33" borderId="24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4" fillId="38" borderId="43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42" borderId="30" xfId="0" applyFont="1" applyFill="1" applyBorder="1" applyAlignment="1">
      <alignment vertical="center"/>
    </xf>
    <xf numFmtId="0" fontId="3" fillId="42" borderId="54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3"/>
  <sheetViews>
    <sheetView tabSelected="1" zoomScale="200" zoomScaleNormal="200" zoomScalePageLayoutView="0" workbookViewId="0" topLeftCell="A33">
      <selection activeCell="D113" sqref="D113:F113"/>
    </sheetView>
  </sheetViews>
  <sheetFormatPr defaultColWidth="9.00390625" defaultRowHeight="12.75"/>
  <cols>
    <col min="1" max="1" width="5.75390625" style="27" customWidth="1"/>
    <col min="2" max="2" width="11.125" style="10" customWidth="1"/>
    <col min="3" max="3" width="9.75390625" style="28" customWidth="1"/>
    <col min="4" max="4" width="11.75390625" style="29" customWidth="1"/>
    <col min="5" max="5" width="12.25390625" style="29" customWidth="1"/>
    <col min="6" max="6" width="7.375" style="13" customWidth="1"/>
    <col min="7" max="7" width="8.00390625" style="13" customWidth="1"/>
    <col min="8" max="8" width="9.25390625" style="13" customWidth="1"/>
    <col min="9" max="9" width="8.125" style="13" customWidth="1"/>
    <col min="10" max="10" width="8.875" style="13" customWidth="1"/>
    <col min="11" max="11" width="8.00390625" style="13" customWidth="1"/>
    <col min="12" max="12" width="10.625" style="13" customWidth="1"/>
    <col min="13" max="13" width="10.75390625" style="13" customWidth="1"/>
    <col min="14" max="14" width="7.375" style="13" customWidth="1"/>
    <col min="15" max="15" width="7.125" style="13" customWidth="1"/>
    <col min="16" max="16" width="7.25390625" style="13" customWidth="1"/>
    <col min="17" max="17" width="8.375" style="13" customWidth="1"/>
    <col min="18" max="18" width="6.00390625" style="13" customWidth="1"/>
    <col min="19" max="19" width="10.875" style="13" customWidth="1"/>
    <col min="20" max="20" width="6.75390625" style="13" customWidth="1"/>
    <col min="21" max="21" width="11.125" style="13" customWidth="1"/>
    <col min="22" max="22" width="7.75390625" style="13" customWidth="1"/>
    <col min="23" max="23" width="13.875" style="13" customWidth="1"/>
    <col min="24" max="24" width="8.375" style="13" customWidth="1"/>
    <col min="25" max="25" width="6.375" style="13" customWidth="1"/>
    <col min="26" max="26" width="11.375" style="13" customWidth="1"/>
    <col min="27" max="28" width="7.00390625" style="13" customWidth="1"/>
    <col min="29" max="29" width="10.75390625" style="13" customWidth="1"/>
    <col min="30" max="30" width="12.625" style="26" customWidth="1"/>
    <col min="31" max="31" width="21.625" style="26" hidden="1" customWidth="1"/>
    <col min="32" max="16384" width="9.125" style="13" customWidth="1"/>
  </cols>
  <sheetData>
    <row r="1" spans="1:30" ht="12.75" customHeight="1">
      <c r="A1" s="231" t="s">
        <v>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3"/>
    </row>
    <row r="2" spans="1:30" ht="13.5" customHeight="1" thickBo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6"/>
    </row>
    <row r="3" spans="1:31" s="1" customFormat="1" ht="12" customHeight="1" thickBot="1">
      <c r="A3" s="237" t="s">
        <v>0</v>
      </c>
      <c r="B3" s="237" t="s">
        <v>1</v>
      </c>
      <c r="C3" s="237" t="s">
        <v>10</v>
      </c>
      <c r="D3" s="237" t="s">
        <v>2</v>
      </c>
      <c r="E3" s="237" t="s">
        <v>3</v>
      </c>
      <c r="F3" s="239" t="s">
        <v>5</v>
      </c>
      <c r="G3" s="240"/>
      <c r="H3" s="240"/>
      <c r="I3" s="240"/>
      <c r="J3" s="240"/>
      <c r="K3" s="240"/>
      <c r="L3" s="240"/>
      <c r="M3" s="241"/>
      <c r="N3" s="220" t="s">
        <v>7</v>
      </c>
      <c r="O3" s="221"/>
      <c r="P3" s="221"/>
      <c r="Q3" s="221"/>
      <c r="R3" s="221"/>
      <c r="S3" s="222"/>
      <c r="T3" s="223" t="s">
        <v>8</v>
      </c>
      <c r="U3" s="224"/>
      <c r="V3" s="224"/>
      <c r="W3" s="224"/>
      <c r="X3" s="224"/>
      <c r="Y3" s="224"/>
      <c r="Z3" s="225"/>
      <c r="AA3" s="226" t="s">
        <v>9</v>
      </c>
      <c r="AB3" s="227"/>
      <c r="AC3" s="228"/>
      <c r="AD3" s="229" t="s">
        <v>55</v>
      </c>
      <c r="AE3" s="172"/>
    </row>
    <row r="4" spans="1:31" s="10" customFormat="1" ht="56.25" customHeight="1" thickBot="1">
      <c r="A4" s="238"/>
      <c r="B4" s="238"/>
      <c r="C4" s="238"/>
      <c r="D4" s="238"/>
      <c r="E4" s="238"/>
      <c r="F4" s="2" t="s">
        <v>59</v>
      </c>
      <c r="G4" s="2" t="s">
        <v>30</v>
      </c>
      <c r="H4" s="3" t="s">
        <v>58</v>
      </c>
      <c r="I4" s="3" t="s">
        <v>56</v>
      </c>
      <c r="J4" s="4" t="s">
        <v>60</v>
      </c>
      <c r="K4" s="4" t="s">
        <v>57</v>
      </c>
      <c r="L4" s="4" t="s">
        <v>0</v>
      </c>
      <c r="M4" s="5" t="s">
        <v>4</v>
      </c>
      <c r="N4" s="6" t="s">
        <v>59</v>
      </c>
      <c r="O4" s="6" t="s">
        <v>6</v>
      </c>
      <c r="P4" s="6" t="s">
        <v>61</v>
      </c>
      <c r="Q4" s="6" t="s">
        <v>57</v>
      </c>
      <c r="R4" s="6" t="s">
        <v>0</v>
      </c>
      <c r="S4" s="7" t="s">
        <v>4</v>
      </c>
      <c r="T4" s="8" t="s">
        <v>59</v>
      </c>
      <c r="U4" s="8" t="s">
        <v>62</v>
      </c>
      <c r="V4" s="8" t="s">
        <v>60</v>
      </c>
      <c r="W4" s="8" t="s">
        <v>170</v>
      </c>
      <c r="X4" s="8" t="s">
        <v>57</v>
      </c>
      <c r="Y4" s="8" t="s">
        <v>0</v>
      </c>
      <c r="Z4" s="95" t="s">
        <v>4</v>
      </c>
      <c r="AA4" s="9" t="s">
        <v>173</v>
      </c>
      <c r="AB4" s="9" t="s">
        <v>0</v>
      </c>
      <c r="AC4" s="81" t="s">
        <v>4</v>
      </c>
      <c r="AD4" s="230"/>
      <c r="AE4" s="173"/>
    </row>
    <row r="5" spans="1:31" ht="11.25">
      <c r="A5" s="192">
        <v>1</v>
      </c>
      <c r="B5" s="187" t="s">
        <v>65</v>
      </c>
      <c r="C5" s="187" t="s">
        <v>66</v>
      </c>
      <c r="D5" s="11" t="s">
        <v>67</v>
      </c>
      <c r="E5" s="11" t="s">
        <v>12</v>
      </c>
      <c r="F5" s="152">
        <v>101</v>
      </c>
      <c r="G5" s="152">
        <v>1</v>
      </c>
      <c r="H5" s="152">
        <v>1</v>
      </c>
      <c r="I5" s="152">
        <v>4</v>
      </c>
      <c r="J5" s="152">
        <v>8</v>
      </c>
      <c r="K5" s="152">
        <f>F5+H5+J5</f>
        <v>110</v>
      </c>
      <c r="L5" s="150">
        <v>2</v>
      </c>
      <c r="M5" s="151">
        <f>K5/103</f>
        <v>1.0679611650485437</v>
      </c>
      <c r="N5" s="131">
        <v>115</v>
      </c>
      <c r="O5" s="132">
        <v>12</v>
      </c>
      <c r="P5" s="131">
        <v>0</v>
      </c>
      <c r="Q5" s="131">
        <f>N5+P5</f>
        <v>115</v>
      </c>
      <c r="R5" s="132">
        <v>2</v>
      </c>
      <c r="S5" s="133">
        <f>Q5/92</f>
        <v>1.25</v>
      </c>
      <c r="T5" s="120">
        <v>80</v>
      </c>
      <c r="U5" s="120">
        <v>0</v>
      </c>
      <c r="V5" s="120">
        <v>13</v>
      </c>
      <c r="W5" s="120">
        <v>0</v>
      </c>
      <c r="X5" s="120">
        <f>T5+U5+V5+W5</f>
        <v>93</v>
      </c>
      <c r="Y5" s="126">
        <v>1</v>
      </c>
      <c r="Z5" s="125">
        <f>X5/93</f>
        <v>1</v>
      </c>
      <c r="AA5" s="137">
        <v>47</v>
      </c>
      <c r="AB5" s="140">
        <v>1</v>
      </c>
      <c r="AC5" s="147">
        <v>1</v>
      </c>
      <c r="AD5" s="159">
        <f>M5+S5+Z5+AC5</f>
        <v>4.317961165048544</v>
      </c>
      <c r="AE5" s="169"/>
    </row>
    <row r="6" spans="1:31" ht="12" thickBot="1">
      <c r="A6" s="191"/>
      <c r="B6" s="177"/>
      <c r="C6" s="177"/>
      <c r="D6" s="14" t="s">
        <v>44</v>
      </c>
      <c r="E6" s="14" t="s">
        <v>15</v>
      </c>
      <c r="F6" s="146"/>
      <c r="G6" s="146"/>
      <c r="H6" s="146"/>
      <c r="I6" s="146"/>
      <c r="J6" s="146"/>
      <c r="K6" s="146"/>
      <c r="L6" s="144"/>
      <c r="M6" s="149"/>
      <c r="N6" s="115"/>
      <c r="O6" s="113"/>
      <c r="P6" s="115"/>
      <c r="Q6" s="115"/>
      <c r="R6" s="113"/>
      <c r="S6" s="117"/>
      <c r="T6" s="119"/>
      <c r="U6" s="119"/>
      <c r="V6" s="119"/>
      <c r="W6" s="119"/>
      <c r="X6" s="119"/>
      <c r="Y6" s="122"/>
      <c r="Z6" s="124"/>
      <c r="AA6" s="135"/>
      <c r="AB6" s="139"/>
      <c r="AC6" s="142"/>
      <c r="AD6" s="160"/>
      <c r="AE6" s="170"/>
    </row>
    <row r="7" spans="1:31" ht="11.25">
      <c r="A7" s="190">
        <v>2</v>
      </c>
      <c r="B7" s="185" t="s">
        <v>68</v>
      </c>
      <c r="C7" s="185" t="s">
        <v>11</v>
      </c>
      <c r="D7" s="87" t="s">
        <v>69</v>
      </c>
      <c r="E7" s="87" t="s">
        <v>12</v>
      </c>
      <c r="F7" s="145">
        <v>77</v>
      </c>
      <c r="G7" s="145">
        <v>5</v>
      </c>
      <c r="H7" s="145">
        <v>28</v>
      </c>
      <c r="I7" s="145">
        <v>3</v>
      </c>
      <c r="J7" s="145">
        <v>6</v>
      </c>
      <c r="K7" s="145">
        <f>F7+H7+J7</f>
        <v>111</v>
      </c>
      <c r="L7" s="143">
        <v>3</v>
      </c>
      <c r="M7" s="148">
        <f>K7/103</f>
        <v>1.0776699029126213</v>
      </c>
      <c r="N7" s="114">
        <v>92</v>
      </c>
      <c r="O7" s="112">
        <v>12</v>
      </c>
      <c r="P7" s="114">
        <v>0</v>
      </c>
      <c r="Q7" s="114">
        <f>N7+P7</f>
        <v>92</v>
      </c>
      <c r="R7" s="112">
        <v>1</v>
      </c>
      <c r="S7" s="116">
        <f>Q7/92</f>
        <v>1</v>
      </c>
      <c r="T7" s="118">
        <v>101</v>
      </c>
      <c r="U7" s="118">
        <v>0</v>
      </c>
      <c r="V7" s="118">
        <v>9</v>
      </c>
      <c r="W7" s="118">
        <v>0</v>
      </c>
      <c r="X7" s="118">
        <f>T7+U7+V7+W7</f>
        <v>110</v>
      </c>
      <c r="Y7" s="121">
        <v>6</v>
      </c>
      <c r="Z7" s="123">
        <f>X7/93</f>
        <v>1.1827956989247312</v>
      </c>
      <c r="AA7" s="134">
        <v>66</v>
      </c>
      <c r="AB7" s="138">
        <v>3</v>
      </c>
      <c r="AC7" s="141">
        <f>AA7/47</f>
        <v>1.4042553191489362</v>
      </c>
      <c r="AD7" s="159">
        <f>AC7+Z7+S7+M7</f>
        <v>4.664720920986289</v>
      </c>
      <c r="AE7" s="20"/>
    </row>
    <row r="8" spans="1:31" ht="12" thickBot="1">
      <c r="A8" s="191"/>
      <c r="B8" s="186"/>
      <c r="C8" s="186"/>
      <c r="D8" s="88" t="s">
        <v>70</v>
      </c>
      <c r="E8" s="88" t="s">
        <v>12</v>
      </c>
      <c r="F8" s="146"/>
      <c r="G8" s="146"/>
      <c r="H8" s="146"/>
      <c r="I8" s="146"/>
      <c r="J8" s="146"/>
      <c r="K8" s="146"/>
      <c r="L8" s="144"/>
      <c r="M8" s="149"/>
      <c r="N8" s="115"/>
      <c r="O8" s="113"/>
      <c r="P8" s="115"/>
      <c r="Q8" s="115"/>
      <c r="R8" s="113"/>
      <c r="S8" s="117"/>
      <c r="T8" s="119"/>
      <c r="U8" s="119"/>
      <c r="V8" s="119"/>
      <c r="W8" s="119"/>
      <c r="X8" s="119"/>
      <c r="Y8" s="122"/>
      <c r="Z8" s="124"/>
      <c r="AA8" s="135"/>
      <c r="AB8" s="139"/>
      <c r="AC8" s="142"/>
      <c r="AD8" s="160"/>
      <c r="AE8" s="20"/>
    </row>
    <row r="9" spans="1:31" ht="11.25">
      <c r="A9" s="190">
        <v>3</v>
      </c>
      <c r="B9" s="176" t="s">
        <v>71</v>
      </c>
      <c r="C9" s="176" t="s">
        <v>72</v>
      </c>
      <c r="D9" s="14" t="s">
        <v>73</v>
      </c>
      <c r="E9" s="14" t="s">
        <v>12</v>
      </c>
      <c r="F9" s="145">
        <v>75</v>
      </c>
      <c r="G9" s="145">
        <v>6</v>
      </c>
      <c r="H9" s="145">
        <v>45</v>
      </c>
      <c r="I9" s="145">
        <v>52</v>
      </c>
      <c r="J9" s="145">
        <v>104</v>
      </c>
      <c r="K9" s="145">
        <f>F9+H9+J9</f>
        <v>224</v>
      </c>
      <c r="L9" s="143">
        <v>13</v>
      </c>
      <c r="M9" s="148">
        <f>K9/103</f>
        <v>2.174757281553398</v>
      </c>
      <c r="N9" s="114">
        <v>143</v>
      </c>
      <c r="O9" s="112">
        <v>12</v>
      </c>
      <c r="P9" s="114">
        <v>0</v>
      </c>
      <c r="Q9" s="114">
        <f>N9+P9</f>
        <v>143</v>
      </c>
      <c r="R9" s="112">
        <v>4</v>
      </c>
      <c r="S9" s="116">
        <f>Q9/92</f>
        <v>1.5543478260869565</v>
      </c>
      <c r="T9" s="118">
        <v>94</v>
      </c>
      <c r="U9" s="118">
        <v>1</v>
      </c>
      <c r="V9" s="118">
        <v>22</v>
      </c>
      <c r="W9" s="118">
        <v>0</v>
      </c>
      <c r="X9" s="118">
        <f>T9+U9+V9+W9</f>
        <v>117</v>
      </c>
      <c r="Y9" s="121">
        <v>10</v>
      </c>
      <c r="Z9" s="123">
        <f>X9/93</f>
        <v>1.2580645161290323</v>
      </c>
      <c r="AA9" s="134">
        <v>80</v>
      </c>
      <c r="AB9" s="138">
        <v>4</v>
      </c>
      <c r="AC9" s="141">
        <f>AA9/47</f>
        <v>1.702127659574468</v>
      </c>
      <c r="AD9" s="159">
        <f>AC9+Z9+S9+M9</f>
        <v>6.689297283343855</v>
      </c>
      <c r="AE9" s="20"/>
    </row>
    <row r="10" spans="1:31" ht="13.5" customHeight="1" thickBot="1">
      <c r="A10" s="191"/>
      <c r="B10" s="177"/>
      <c r="C10" s="177"/>
      <c r="D10" s="14" t="s">
        <v>74</v>
      </c>
      <c r="E10" s="14" t="s">
        <v>12</v>
      </c>
      <c r="F10" s="146"/>
      <c r="G10" s="146"/>
      <c r="H10" s="146"/>
      <c r="I10" s="146"/>
      <c r="J10" s="146"/>
      <c r="K10" s="146"/>
      <c r="L10" s="144"/>
      <c r="M10" s="149"/>
      <c r="N10" s="115"/>
      <c r="O10" s="113"/>
      <c r="P10" s="115"/>
      <c r="Q10" s="115"/>
      <c r="R10" s="113"/>
      <c r="S10" s="117"/>
      <c r="T10" s="119"/>
      <c r="U10" s="119"/>
      <c r="V10" s="119"/>
      <c r="W10" s="119"/>
      <c r="X10" s="119"/>
      <c r="Y10" s="122"/>
      <c r="Z10" s="124"/>
      <c r="AA10" s="135"/>
      <c r="AB10" s="139"/>
      <c r="AC10" s="142"/>
      <c r="AD10" s="160"/>
      <c r="AE10" s="20"/>
    </row>
    <row r="11" spans="1:31" ht="11.25">
      <c r="A11" s="190">
        <v>4</v>
      </c>
      <c r="B11" s="176" t="s">
        <v>26</v>
      </c>
      <c r="C11" s="176" t="s">
        <v>63</v>
      </c>
      <c r="D11" s="85" t="s">
        <v>38</v>
      </c>
      <c r="E11" s="85" t="s">
        <v>15</v>
      </c>
      <c r="F11" s="145">
        <v>128</v>
      </c>
      <c r="G11" s="145">
        <v>2.5</v>
      </c>
      <c r="H11" s="145">
        <v>4</v>
      </c>
      <c r="I11" s="145">
        <v>9.5</v>
      </c>
      <c r="J11" s="145">
        <v>19</v>
      </c>
      <c r="K11" s="145">
        <f>F11+H11+J11</f>
        <v>151</v>
      </c>
      <c r="L11" s="143">
        <v>5</v>
      </c>
      <c r="M11" s="148">
        <f>K11/103</f>
        <v>1.4660194174757282</v>
      </c>
      <c r="N11" s="114">
        <v>197</v>
      </c>
      <c r="O11" s="112">
        <v>12</v>
      </c>
      <c r="P11" s="114">
        <v>0</v>
      </c>
      <c r="Q11" s="114">
        <f>N11+P11</f>
        <v>197</v>
      </c>
      <c r="R11" s="112">
        <v>11</v>
      </c>
      <c r="S11" s="116">
        <f>Q11/92</f>
        <v>2.141304347826087</v>
      </c>
      <c r="T11" s="118">
        <v>130</v>
      </c>
      <c r="U11" s="118">
        <v>5</v>
      </c>
      <c r="V11" s="118">
        <v>0</v>
      </c>
      <c r="W11" s="118">
        <v>0</v>
      </c>
      <c r="X11" s="118">
        <f>T11+U11+V11+W11</f>
        <v>135</v>
      </c>
      <c r="Y11" s="121">
        <v>18</v>
      </c>
      <c r="Z11" s="123">
        <f>X11/93</f>
        <v>1.4516129032258065</v>
      </c>
      <c r="AA11" s="134">
        <v>80</v>
      </c>
      <c r="AB11" s="138">
        <v>4</v>
      </c>
      <c r="AC11" s="141">
        <f>AA11/47</f>
        <v>1.702127659574468</v>
      </c>
      <c r="AD11" s="159">
        <f>AC11+Z11+S11+M11</f>
        <v>6.76106432810209</v>
      </c>
      <c r="AE11" s="169"/>
    </row>
    <row r="12" spans="1:31" ht="13.5" customHeight="1" thickBot="1">
      <c r="A12" s="191"/>
      <c r="B12" s="177"/>
      <c r="C12" s="177"/>
      <c r="D12" s="86" t="s">
        <v>37</v>
      </c>
      <c r="E12" s="86" t="s">
        <v>15</v>
      </c>
      <c r="F12" s="146"/>
      <c r="G12" s="146"/>
      <c r="H12" s="146"/>
      <c r="I12" s="146"/>
      <c r="J12" s="146"/>
      <c r="K12" s="146"/>
      <c r="L12" s="144"/>
      <c r="M12" s="149"/>
      <c r="N12" s="115"/>
      <c r="O12" s="113"/>
      <c r="P12" s="115"/>
      <c r="Q12" s="115"/>
      <c r="R12" s="113"/>
      <c r="S12" s="117"/>
      <c r="T12" s="119"/>
      <c r="U12" s="119"/>
      <c r="V12" s="119"/>
      <c r="W12" s="119"/>
      <c r="X12" s="119"/>
      <c r="Y12" s="122"/>
      <c r="Z12" s="124"/>
      <c r="AA12" s="135"/>
      <c r="AB12" s="139"/>
      <c r="AC12" s="142"/>
      <c r="AD12" s="160"/>
      <c r="AE12" s="170"/>
    </row>
    <row r="13" spans="1:31" ht="11.25">
      <c r="A13" s="190">
        <v>5</v>
      </c>
      <c r="B13" s="176" t="s">
        <v>27</v>
      </c>
      <c r="C13" s="176" t="s">
        <v>63</v>
      </c>
      <c r="D13" s="85" t="s">
        <v>49</v>
      </c>
      <c r="E13" s="85" t="s">
        <v>28</v>
      </c>
      <c r="F13" s="145">
        <v>142</v>
      </c>
      <c r="G13" s="145">
        <v>3</v>
      </c>
      <c r="H13" s="145">
        <v>5</v>
      </c>
      <c r="I13" s="145">
        <v>35.5</v>
      </c>
      <c r="J13" s="145">
        <v>71</v>
      </c>
      <c r="K13" s="145">
        <f>F13+H13+J13</f>
        <v>218</v>
      </c>
      <c r="L13" s="143">
        <v>11</v>
      </c>
      <c r="M13" s="148">
        <f>K13/103</f>
        <v>2.116504854368932</v>
      </c>
      <c r="N13" s="114">
        <v>147</v>
      </c>
      <c r="O13" s="112">
        <v>12</v>
      </c>
      <c r="P13" s="114">
        <v>0</v>
      </c>
      <c r="Q13" s="114">
        <f>N13+P13</f>
        <v>147</v>
      </c>
      <c r="R13" s="112">
        <v>5</v>
      </c>
      <c r="S13" s="116">
        <f>Q13/92</f>
        <v>1.5978260869565217</v>
      </c>
      <c r="T13" s="118">
        <v>103</v>
      </c>
      <c r="U13" s="118">
        <v>6</v>
      </c>
      <c r="V13" s="118">
        <v>15</v>
      </c>
      <c r="W13" s="118">
        <v>0</v>
      </c>
      <c r="X13" s="118">
        <f>T13+U13+V13+W13</f>
        <v>124</v>
      </c>
      <c r="Y13" s="121">
        <v>13</v>
      </c>
      <c r="Z13" s="123">
        <f>X13/93</f>
        <v>1.3333333333333333</v>
      </c>
      <c r="AA13" s="134">
        <v>104</v>
      </c>
      <c r="AB13" s="138">
        <v>9</v>
      </c>
      <c r="AC13" s="141">
        <f>AA13/47</f>
        <v>2.2127659574468086</v>
      </c>
      <c r="AD13" s="159">
        <f>AC13+Z13+S13+M13</f>
        <v>7.260430232105596</v>
      </c>
      <c r="AE13" s="20"/>
    </row>
    <row r="14" spans="1:31" ht="12" thickBot="1">
      <c r="A14" s="191"/>
      <c r="B14" s="177"/>
      <c r="C14" s="177"/>
      <c r="D14" s="86" t="s">
        <v>50</v>
      </c>
      <c r="E14" s="86" t="s">
        <v>28</v>
      </c>
      <c r="F14" s="146"/>
      <c r="G14" s="146"/>
      <c r="H14" s="146"/>
      <c r="I14" s="146"/>
      <c r="J14" s="146"/>
      <c r="K14" s="146"/>
      <c r="L14" s="144"/>
      <c r="M14" s="149"/>
      <c r="N14" s="115"/>
      <c r="O14" s="113"/>
      <c r="P14" s="115"/>
      <c r="Q14" s="115"/>
      <c r="R14" s="113"/>
      <c r="S14" s="117"/>
      <c r="T14" s="119"/>
      <c r="U14" s="119"/>
      <c r="V14" s="119"/>
      <c r="W14" s="119"/>
      <c r="X14" s="119"/>
      <c r="Y14" s="122"/>
      <c r="Z14" s="124"/>
      <c r="AA14" s="135"/>
      <c r="AB14" s="139"/>
      <c r="AC14" s="142"/>
      <c r="AD14" s="160"/>
      <c r="AE14" s="20"/>
    </row>
    <row r="15" spans="1:31" ht="11.25">
      <c r="A15" s="190">
        <v>6</v>
      </c>
      <c r="B15" s="176" t="s">
        <v>75</v>
      </c>
      <c r="C15" s="176" t="s">
        <v>63</v>
      </c>
      <c r="D15" s="14" t="s">
        <v>76</v>
      </c>
      <c r="E15" s="14" t="s">
        <v>15</v>
      </c>
      <c r="F15" s="145">
        <v>114</v>
      </c>
      <c r="G15" s="145">
        <v>6</v>
      </c>
      <c r="H15" s="145">
        <v>45</v>
      </c>
      <c r="I15" s="145">
        <v>30</v>
      </c>
      <c r="J15" s="145">
        <v>60</v>
      </c>
      <c r="K15" s="145">
        <f>F15+H15+J15</f>
        <v>219</v>
      </c>
      <c r="L15" s="143">
        <v>12</v>
      </c>
      <c r="M15" s="148">
        <f>K15/103</f>
        <v>2.1262135922330097</v>
      </c>
      <c r="N15" s="114">
        <v>207</v>
      </c>
      <c r="O15" s="112">
        <v>12</v>
      </c>
      <c r="P15" s="114">
        <v>0</v>
      </c>
      <c r="Q15" s="114">
        <f>N15+P15</f>
        <v>207</v>
      </c>
      <c r="R15" s="112">
        <v>13</v>
      </c>
      <c r="S15" s="116">
        <f>Q15/92</f>
        <v>2.25</v>
      </c>
      <c r="T15" s="118">
        <v>118</v>
      </c>
      <c r="U15" s="118">
        <v>15</v>
      </c>
      <c r="V15" s="118">
        <v>3</v>
      </c>
      <c r="W15" s="118">
        <v>0</v>
      </c>
      <c r="X15" s="118">
        <f>T15+U15+V15+W15</f>
        <v>136</v>
      </c>
      <c r="Y15" s="121">
        <v>19</v>
      </c>
      <c r="Z15" s="123">
        <f>X15/93</f>
        <v>1.4623655913978495</v>
      </c>
      <c r="AA15" s="134">
        <v>90</v>
      </c>
      <c r="AB15" s="138">
        <v>5</v>
      </c>
      <c r="AC15" s="141">
        <f>AA15/47</f>
        <v>1.9148936170212767</v>
      </c>
      <c r="AD15" s="159">
        <f>AC15+Z15+S15+M15</f>
        <v>7.753472800652135</v>
      </c>
      <c r="AE15" s="20"/>
    </row>
    <row r="16" spans="1:31" ht="12" thickBot="1">
      <c r="A16" s="191"/>
      <c r="B16" s="177"/>
      <c r="C16" s="177"/>
      <c r="D16" s="14" t="s">
        <v>40</v>
      </c>
      <c r="E16" s="14" t="s">
        <v>15</v>
      </c>
      <c r="F16" s="146"/>
      <c r="G16" s="146"/>
      <c r="H16" s="146"/>
      <c r="I16" s="146"/>
      <c r="J16" s="146"/>
      <c r="K16" s="146"/>
      <c r="L16" s="144"/>
      <c r="M16" s="149"/>
      <c r="N16" s="115"/>
      <c r="O16" s="113"/>
      <c r="P16" s="115"/>
      <c r="Q16" s="115"/>
      <c r="R16" s="113"/>
      <c r="S16" s="117"/>
      <c r="T16" s="119"/>
      <c r="U16" s="119"/>
      <c r="V16" s="119"/>
      <c r="W16" s="119"/>
      <c r="X16" s="119"/>
      <c r="Y16" s="122"/>
      <c r="Z16" s="124"/>
      <c r="AA16" s="135"/>
      <c r="AB16" s="139"/>
      <c r="AC16" s="142"/>
      <c r="AD16" s="160"/>
      <c r="AE16" s="20"/>
    </row>
    <row r="17" spans="1:31" ht="11.25">
      <c r="A17" s="190">
        <v>7</v>
      </c>
      <c r="B17" s="176" t="s">
        <v>171</v>
      </c>
      <c r="C17" s="176" t="s">
        <v>63</v>
      </c>
      <c r="D17" s="14" t="s">
        <v>188</v>
      </c>
      <c r="E17" s="14" t="s">
        <v>13</v>
      </c>
      <c r="F17" s="145">
        <v>87</v>
      </c>
      <c r="G17" s="145">
        <v>12.5</v>
      </c>
      <c r="H17" s="145">
        <v>200</v>
      </c>
      <c r="I17" s="145">
        <v>38.5</v>
      </c>
      <c r="J17" s="145">
        <v>77</v>
      </c>
      <c r="K17" s="145">
        <f>F17+H17+J17</f>
        <v>364</v>
      </c>
      <c r="L17" s="143">
        <v>27</v>
      </c>
      <c r="M17" s="148">
        <f>K17/103</f>
        <v>3.533980582524272</v>
      </c>
      <c r="N17" s="114">
        <v>155</v>
      </c>
      <c r="O17" s="112">
        <v>12</v>
      </c>
      <c r="P17" s="114">
        <v>0</v>
      </c>
      <c r="Q17" s="114">
        <f>N17+P17</f>
        <v>155</v>
      </c>
      <c r="R17" s="112">
        <v>6</v>
      </c>
      <c r="S17" s="116">
        <f>Q17/92</f>
        <v>1.684782608695652</v>
      </c>
      <c r="T17" s="118">
        <v>131</v>
      </c>
      <c r="U17" s="19">
        <v>0</v>
      </c>
      <c r="V17" s="118">
        <v>0</v>
      </c>
      <c r="W17" s="118">
        <v>0</v>
      </c>
      <c r="X17" s="118">
        <f>T17+U17+V17+W17</f>
        <v>131</v>
      </c>
      <c r="Y17" s="121">
        <v>16</v>
      </c>
      <c r="Z17" s="123">
        <f>X17/93</f>
        <v>1.4086021505376345</v>
      </c>
      <c r="AA17" s="134">
        <v>61</v>
      </c>
      <c r="AB17" s="138">
        <v>2</v>
      </c>
      <c r="AC17" s="141">
        <f>AA17/47</f>
        <v>1.297872340425532</v>
      </c>
      <c r="AD17" s="159">
        <f>AC17+Z17+S17+M17</f>
        <v>7.9252376821830905</v>
      </c>
      <c r="AE17" s="20"/>
    </row>
    <row r="18" spans="1:31" ht="12" thickBot="1">
      <c r="A18" s="191"/>
      <c r="B18" s="177"/>
      <c r="C18" s="177"/>
      <c r="D18" s="14" t="s">
        <v>21</v>
      </c>
      <c r="E18" s="14" t="s">
        <v>17</v>
      </c>
      <c r="F18" s="146"/>
      <c r="G18" s="146"/>
      <c r="H18" s="146"/>
      <c r="I18" s="146"/>
      <c r="J18" s="146"/>
      <c r="K18" s="146"/>
      <c r="L18" s="144"/>
      <c r="M18" s="149"/>
      <c r="N18" s="115"/>
      <c r="O18" s="113"/>
      <c r="P18" s="115"/>
      <c r="Q18" s="115"/>
      <c r="R18" s="113"/>
      <c r="S18" s="117"/>
      <c r="T18" s="119"/>
      <c r="U18" s="16"/>
      <c r="V18" s="119"/>
      <c r="W18" s="119"/>
      <c r="X18" s="119"/>
      <c r="Y18" s="122"/>
      <c r="Z18" s="124"/>
      <c r="AA18" s="135"/>
      <c r="AB18" s="139"/>
      <c r="AC18" s="142"/>
      <c r="AD18" s="160"/>
      <c r="AE18" s="20"/>
    </row>
    <row r="19" spans="1:31" ht="11.25">
      <c r="A19" s="190">
        <v>8</v>
      </c>
      <c r="B19" s="176" t="s">
        <v>77</v>
      </c>
      <c r="C19" s="176" t="s">
        <v>78</v>
      </c>
      <c r="D19" s="14" t="s">
        <v>14</v>
      </c>
      <c r="E19" s="14" t="s">
        <v>15</v>
      </c>
      <c r="F19" s="145">
        <v>86</v>
      </c>
      <c r="G19" s="145">
        <v>5</v>
      </c>
      <c r="H19" s="145">
        <v>28</v>
      </c>
      <c r="I19" s="145">
        <v>60</v>
      </c>
      <c r="J19" s="145">
        <v>120</v>
      </c>
      <c r="K19" s="145">
        <f>F19+H19+J19</f>
        <v>234</v>
      </c>
      <c r="L19" s="143">
        <v>15</v>
      </c>
      <c r="M19" s="148">
        <f>K19/103</f>
        <v>2.2718446601941746</v>
      </c>
      <c r="N19" s="114">
        <v>168</v>
      </c>
      <c r="O19" s="112">
        <v>12</v>
      </c>
      <c r="P19" s="114">
        <v>0</v>
      </c>
      <c r="Q19" s="114">
        <f>N19+P19</f>
        <v>168</v>
      </c>
      <c r="R19" s="112">
        <v>7</v>
      </c>
      <c r="S19" s="116">
        <f>Q19/92</f>
        <v>1.826086956521739</v>
      </c>
      <c r="T19" s="118">
        <v>120</v>
      </c>
      <c r="U19" s="118">
        <v>5</v>
      </c>
      <c r="V19" s="118">
        <v>12</v>
      </c>
      <c r="W19" s="118">
        <v>-25</v>
      </c>
      <c r="X19" s="118">
        <f>T19+U19+V19+W19</f>
        <v>112</v>
      </c>
      <c r="Y19" s="121">
        <v>7</v>
      </c>
      <c r="Z19" s="123">
        <f>X19/93</f>
        <v>1.2043010752688172</v>
      </c>
      <c r="AA19" s="134">
        <v>138</v>
      </c>
      <c r="AB19" s="138">
        <v>14</v>
      </c>
      <c r="AC19" s="141">
        <f>AA19/47</f>
        <v>2.9361702127659575</v>
      </c>
      <c r="AD19" s="159">
        <f>AC19+Z19+S19+M19</f>
        <v>8.23840290475069</v>
      </c>
      <c r="AE19" s="20"/>
    </row>
    <row r="20" spans="1:31" ht="12" thickBot="1">
      <c r="A20" s="191"/>
      <c r="B20" s="177"/>
      <c r="C20" s="177"/>
      <c r="D20" s="14" t="s">
        <v>79</v>
      </c>
      <c r="E20" s="14" t="s">
        <v>15</v>
      </c>
      <c r="F20" s="146"/>
      <c r="G20" s="146"/>
      <c r="H20" s="146"/>
      <c r="I20" s="146"/>
      <c r="J20" s="146"/>
      <c r="K20" s="146"/>
      <c r="L20" s="144"/>
      <c r="M20" s="149"/>
      <c r="N20" s="115"/>
      <c r="O20" s="113"/>
      <c r="P20" s="115"/>
      <c r="Q20" s="115"/>
      <c r="R20" s="113"/>
      <c r="S20" s="117"/>
      <c r="T20" s="119"/>
      <c r="U20" s="119"/>
      <c r="V20" s="119"/>
      <c r="W20" s="119"/>
      <c r="X20" s="119"/>
      <c r="Y20" s="122"/>
      <c r="Z20" s="124"/>
      <c r="AA20" s="135"/>
      <c r="AB20" s="139"/>
      <c r="AC20" s="142"/>
      <c r="AD20" s="160"/>
      <c r="AE20" s="20"/>
    </row>
    <row r="21" spans="1:31" ht="11.25">
      <c r="A21" s="190">
        <v>9</v>
      </c>
      <c r="B21" s="176" t="s">
        <v>80</v>
      </c>
      <c r="C21" s="176" t="s">
        <v>63</v>
      </c>
      <c r="D21" s="14" t="s">
        <v>46</v>
      </c>
      <c r="E21" s="14" t="s">
        <v>18</v>
      </c>
      <c r="F21" s="145">
        <v>93</v>
      </c>
      <c r="G21" s="145">
        <v>10</v>
      </c>
      <c r="H21" s="145">
        <v>150</v>
      </c>
      <c r="I21" s="145">
        <v>33.5</v>
      </c>
      <c r="J21" s="145">
        <v>67</v>
      </c>
      <c r="K21" s="145">
        <v>310</v>
      </c>
      <c r="L21" s="143">
        <v>22</v>
      </c>
      <c r="M21" s="148">
        <f>K21/103</f>
        <v>3.0097087378640777</v>
      </c>
      <c r="N21" s="114">
        <v>172</v>
      </c>
      <c r="O21" s="112">
        <v>12</v>
      </c>
      <c r="P21" s="114">
        <v>0</v>
      </c>
      <c r="Q21" s="114">
        <f>N21+P21</f>
        <v>172</v>
      </c>
      <c r="R21" s="112">
        <v>8</v>
      </c>
      <c r="S21" s="116">
        <f>Q21/92</f>
        <v>1.8695652173913044</v>
      </c>
      <c r="T21" s="118">
        <v>100</v>
      </c>
      <c r="U21" s="118">
        <v>6</v>
      </c>
      <c r="V21" s="118">
        <v>15</v>
      </c>
      <c r="W21" s="118">
        <v>0</v>
      </c>
      <c r="X21" s="118">
        <f>T21+U21+V21+W21</f>
        <v>121</v>
      </c>
      <c r="Y21" s="121">
        <v>12</v>
      </c>
      <c r="Z21" s="123">
        <f>X21/93</f>
        <v>1.3010752688172043</v>
      </c>
      <c r="AA21" s="134">
        <v>111</v>
      </c>
      <c r="AB21" s="138">
        <v>11</v>
      </c>
      <c r="AC21" s="141">
        <f>AA21/47</f>
        <v>2.3617021276595747</v>
      </c>
      <c r="AD21" s="159">
        <f>AC21+Z21+S21+M21</f>
        <v>8.54205135173216</v>
      </c>
      <c r="AE21" s="169"/>
    </row>
    <row r="22" spans="1:31" ht="12" thickBot="1">
      <c r="A22" s="191"/>
      <c r="B22" s="177"/>
      <c r="C22" s="177"/>
      <c r="D22" s="14" t="s">
        <v>47</v>
      </c>
      <c r="E22" s="14" t="s">
        <v>18</v>
      </c>
      <c r="F22" s="146"/>
      <c r="G22" s="146"/>
      <c r="H22" s="146"/>
      <c r="I22" s="146"/>
      <c r="J22" s="146"/>
      <c r="K22" s="146"/>
      <c r="L22" s="144"/>
      <c r="M22" s="149"/>
      <c r="N22" s="115"/>
      <c r="O22" s="113"/>
      <c r="P22" s="115"/>
      <c r="Q22" s="115"/>
      <c r="R22" s="113"/>
      <c r="S22" s="117"/>
      <c r="T22" s="119"/>
      <c r="U22" s="119"/>
      <c r="V22" s="119"/>
      <c r="W22" s="119"/>
      <c r="X22" s="119"/>
      <c r="Y22" s="122"/>
      <c r="Z22" s="124"/>
      <c r="AA22" s="135"/>
      <c r="AB22" s="139"/>
      <c r="AC22" s="142"/>
      <c r="AD22" s="160"/>
      <c r="AE22" s="170"/>
    </row>
    <row r="23" spans="1:31" ht="22.5" customHeight="1">
      <c r="A23" s="190">
        <v>10</v>
      </c>
      <c r="B23" s="176" t="s">
        <v>168</v>
      </c>
      <c r="C23" s="176" t="s">
        <v>63</v>
      </c>
      <c r="D23" s="14" t="s">
        <v>81</v>
      </c>
      <c r="E23" s="14" t="s">
        <v>13</v>
      </c>
      <c r="F23" s="145">
        <v>74</v>
      </c>
      <c r="G23" s="145">
        <v>6.5</v>
      </c>
      <c r="H23" s="145">
        <v>55</v>
      </c>
      <c r="I23" s="145">
        <v>34.5</v>
      </c>
      <c r="J23" s="145">
        <v>69</v>
      </c>
      <c r="K23" s="145">
        <f>F23+H23+J23</f>
        <v>198</v>
      </c>
      <c r="L23" s="143">
        <v>7</v>
      </c>
      <c r="M23" s="148">
        <f>K23/103</f>
        <v>1.9223300970873787</v>
      </c>
      <c r="N23" s="114">
        <v>200</v>
      </c>
      <c r="O23" s="112">
        <v>12</v>
      </c>
      <c r="P23" s="114">
        <v>0</v>
      </c>
      <c r="Q23" s="114">
        <f>N23+P23</f>
        <v>200</v>
      </c>
      <c r="R23" s="112">
        <v>12</v>
      </c>
      <c r="S23" s="116">
        <f>Q23/92</f>
        <v>2.1739130434782608</v>
      </c>
      <c r="T23" s="118">
        <v>102</v>
      </c>
      <c r="U23" s="118">
        <v>5</v>
      </c>
      <c r="V23" s="118">
        <v>22</v>
      </c>
      <c r="W23" s="118">
        <v>0</v>
      </c>
      <c r="X23" s="118">
        <f>T23+U23+V23+W23</f>
        <v>129</v>
      </c>
      <c r="Y23" s="121">
        <v>15</v>
      </c>
      <c r="Z23" s="123">
        <f>X23/93</f>
        <v>1.3870967741935485</v>
      </c>
      <c r="AA23" s="134">
        <v>149</v>
      </c>
      <c r="AB23" s="138">
        <v>16</v>
      </c>
      <c r="AC23" s="141">
        <f>AA23/47</f>
        <v>3.1702127659574466</v>
      </c>
      <c r="AD23" s="159">
        <f>AC23+Z23+S23+M23</f>
        <v>8.653552680716635</v>
      </c>
      <c r="AE23" s="20"/>
    </row>
    <row r="24" spans="1:31" ht="12" thickBot="1">
      <c r="A24" s="191"/>
      <c r="B24" s="177"/>
      <c r="C24" s="177"/>
      <c r="D24" s="14" t="s">
        <v>82</v>
      </c>
      <c r="E24" s="14" t="s">
        <v>13</v>
      </c>
      <c r="F24" s="146"/>
      <c r="G24" s="146"/>
      <c r="H24" s="146"/>
      <c r="I24" s="146"/>
      <c r="J24" s="146"/>
      <c r="K24" s="146"/>
      <c r="L24" s="144"/>
      <c r="M24" s="149"/>
      <c r="N24" s="115"/>
      <c r="O24" s="113"/>
      <c r="P24" s="115"/>
      <c r="Q24" s="115"/>
      <c r="R24" s="113"/>
      <c r="S24" s="117"/>
      <c r="T24" s="119"/>
      <c r="U24" s="119"/>
      <c r="V24" s="119"/>
      <c r="W24" s="119"/>
      <c r="X24" s="119"/>
      <c r="Y24" s="122"/>
      <c r="Z24" s="124"/>
      <c r="AA24" s="135"/>
      <c r="AB24" s="139"/>
      <c r="AC24" s="142"/>
      <c r="AD24" s="160"/>
      <c r="AE24" s="20"/>
    </row>
    <row r="25" spans="1:31" ht="11.25" customHeight="1">
      <c r="A25" s="190">
        <v>11</v>
      </c>
      <c r="B25" s="176" t="s">
        <v>83</v>
      </c>
      <c r="C25" s="176" t="s">
        <v>83</v>
      </c>
      <c r="D25" s="14" t="s">
        <v>84</v>
      </c>
      <c r="E25" s="14" t="s">
        <v>13</v>
      </c>
      <c r="F25" s="145">
        <v>79</v>
      </c>
      <c r="G25" s="145">
        <v>10</v>
      </c>
      <c r="H25" s="145">
        <v>150</v>
      </c>
      <c r="I25" s="145">
        <v>59.5</v>
      </c>
      <c r="J25" s="145">
        <v>119</v>
      </c>
      <c r="K25" s="145">
        <f>F25+H25+J25</f>
        <v>348</v>
      </c>
      <c r="L25" s="143">
        <v>25</v>
      </c>
      <c r="M25" s="148">
        <f>K25/103</f>
        <v>3.378640776699029</v>
      </c>
      <c r="N25" s="114">
        <v>228</v>
      </c>
      <c r="O25" s="112">
        <v>11</v>
      </c>
      <c r="P25" s="114">
        <v>60</v>
      </c>
      <c r="Q25" s="114">
        <f>N25+P25</f>
        <v>288</v>
      </c>
      <c r="R25" s="112">
        <v>21</v>
      </c>
      <c r="S25" s="116">
        <f>Q25/92</f>
        <v>3.130434782608696</v>
      </c>
      <c r="T25" s="118">
        <v>88</v>
      </c>
      <c r="U25" s="118">
        <v>0</v>
      </c>
      <c r="V25" s="118">
        <v>10</v>
      </c>
      <c r="W25" s="118">
        <v>0</v>
      </c>
      <c r="X25" s="118">
        <f>T25+U25+V25+W25</f>
        <v>98</v>
      </c>
      <c r="Y25" s="121">
        <v>2</v>
      </c>
      <c r="Z25" s="123">
        <f>X25/93</f>
        <v>1.053763440860215</v>
      </c>
      <c r="AA25" s="134">
        <v>90</v>
      </c>
      <c r="AB25" s="138">
        <v>5</v>
      </c>
      <c r="AC25" s="141">
        <f>AA25/47</f>
        <v>1.9148936170212767</v>
      </c>
      <c r="AD25" s="159">
        <f>AC25+Z25+S25+M25</f>
        <v>9.477732617189217</v>
      </c>
      <c r="AE25" s="20"/>
    </row>
    <row r="26" spans="1:31" ht="12" thickBot="1">
      <c r="A26" s="191"/>
      <c r="B26" s="177"/>
      <c r="C26" s="177"/>
      <c r="D26" s="14" t="s">
        <v>85</v>
      </c>
      <c r="E26" s="14" t="s">
        <v>13</v>
      </c>
      <c r="F26" s="146"/>
      <c r="G26" s="146"/>
      <c r="H26" s="146"/>
      <c r="I26" s="146"/>
      <c r="J26" s="146"/>
      <c r="K26" s="146"/>
      <c r="L26" s="144"/>
      <c r="M26" s="149"/>
      <c r="N26" s="115"/>
      <c r="O26" s="113"/>
      <c r="P26" s="115"/>
      <c r="Q26" s="115"/>
      <c r="R26" s="113"/>
      <c r="S26" s="117"/>
      <c r="T26" s="119"/>
      <c r="U26" s="119"/>
      <c r="V26" s="119"/>
      <c r="W26" s="119"/>
      <c r="X26" s="119"/>
      <c r="Y26" s="122"/>
      <c r="Z26" s="124"/>
      <c r="AA26" s="135"/>
      <c r="AB26" s="139"/>
      <c r="AC26" s="142"/>
      <c r="AD26" s="160"/>
      <c r="AE26" s="20"/>
    </row>
    <row r="27" spans="1:31" ht="11.25">
      <c r="A27" s="190">
        <v>12</v>
      </c>
      <c r="B27" s="176" t="s">
        <v>86</v>
      </c>
      <c r="C27" s="176" t="s">
        <v>63</v>
      </c>
      <c r="D27" s="14" t="s">
        <v>87</v>
      </c>
      <c r="E27" s="14" t="s">
        <v>12</v>
      </c>
      <c r="F27" s="145">
        <v>132</v>
      </c>
      <c r="G27" s="145">
        <v>1.5</v>
      </c>
      <c r="H27" s="145">
        <v>2</v>
      </c>
      <c r="I27" s="145">
        <v>35.5</v>
      </c>
      <c r="J27" s="145">
        <v>71</v>
      </c>
      <c r="K27" s="145">
        <f>F27+H27+J27</f>
        <v>205</v>
      </c>
      <c r="L27" s="143">
        <v>8</v>
      </c>
      <c r="M27" s="148">
        <f>K27/103</f>
        <v>1.9902912621359223</v>
      </c>
      <c r="N27" s="114">
        <v>216</v>
      </c>
      <c r="O27" s="112">
        <v>12</v>
      </c>
      <c r="P27" s="114">
        <v>0</v>
      </c>
      <c r="Q27" s="114">
        <f>N27+P27</f>
        <v>216</v>
      </c>
      <c r="R27" s="112">
        <v>16</v>
      </c>
      <c r="S27" s="116">
        <f>Q27/92</f>
        <v>2.347826086956522</v>
      </c>
      <c r="T27" s="118">
        <v>105</v>
      </c>
      <c r="U27" s="118">
        <v>5</v>
      </c>
      <c r="V27" s="118">
        <v>6</v>
      </c>
      <c r="W27" s="118">
        <v>0</v>
      </c>
      <c r="X27" s="118">
        <f>T27+U27+V27+W27</f>
        <v>116</v>
      </c>
      <c r="Y27" s="121">
        <v>9</v>
      </c>
      <c r="Z27" s="123">
        <f>X27/93</f>
        <v>1.2473118279569892</v>
      </c>
      <c r="AA27" s="134">
        <v>186</v>
      </c>
      <c r="AB27" s="138">
        <v>18</v>
      </c>
      <c r="AC27" s="141">
        <f>AA27/47</f>
        <v>3.9574468085106385</v>
      </c>
      <c r="AD27" s="159">
        <f>AC27+Z27+S27+M27</f>
        <v>9.542875985560073</v>
      </c>
      <c r="AE27" s="20"/>
    </row>
    <row r="28" spans="1:31" ht="12" thickBot="1">
      <c r="A28" s="191"/>
      <c r="B28" s="177"/>
      <c r="C28" s="177"/>
      <c r="D28" s="92" t="s">
        <v>169</v>
      </c>
      <c r="E28" s="14" t="s">
        <v>12</v>
      </c>
      <c r="F28" s="146"/>
      <c r="G28" s="146"/>
      <c r="H28" s="146"/>
      <c r="I28" s="146"/>
      <c r="J28" s="146"/>
      <c r="K28" s="146"/>
      <c r="L28" s="144"/>
      <c r="M28" s="149"/>
      <c r="N28" s="115"/>
      <c r="O28" s="113"/>
      <c r="P28" s="115"/>
      <c r="Q28" s="115"/>
      <c r="R28" s="113"/>
      <c r="S28" s="117"/>
      <c r="T28" s="119"/>
      <c r="U28" s="119"/>
      <c r="V28" s="119"/>
      <c r="W28" s="119"/>
      <c r="X28" s="119"/>
      <c r="Y28" s="122"/>
      <c r="Z28" s="124"/>
      <c r="AA28" s="135"/>
      <c r="AB28" s="139"/>
      <c r="AC28" s="142"/>
      <c r="AD28" s="160"/>
      <c r="AE28" s="20"/>
    </row>
    <row r="29" spans="1:31" ht="11.25">
      <c r="A29" s="190">
        <v>13</v>
      </c>
      <c r="B29" s="176" t="s">
        <v>88</v>
      </c>
      <c r="C29" s="176" t="s">
        <v>63</v>
      </c>
      <c r="D29" s="14" t="s">
        <v>89</v>
      </c>
      <c r="E29" s="14" t="s">
        <v>15</v>
      </c>
      <c r="F29" s="145">
        <v>122</v>
      </c>
      <c r="G29" s="145">
        <v>5</v>
      </c>
      <c r="H29" s="145">
        <v>28</v>
      </c>
      <c r="I29" s="145">
        <v>31</v>
      </c>
      <c r="J29" s="145">
        <v>62</v>
      </c>
      <c r="K29" s="145">
        <f>F29+H29+J29</f>
        <v>212</v>
      </c>
      <c r="L29" s="143">
        <v>9</v>
      </c>
      <c r="M29" s="148">
        <f>K29/103</f>
        <v>2.058252427184466</v>
      </c>
      <c r="N29" s="114">
        <v>221</v>
      </c>
      <c r="O29" s="112">
        <v>10</v>
      </c>
      <c r="P29" s="114">
        <v>120</v>
      </c>
      <c r="Q29" s="114">
        <f>N29+P29</f>
        <v>341</v>
      </c>
      <c r="R29" s="112">
        <v>24</v>
      </c>
      <c r="S29" s="116">
        <f>Q29/92</f>
        <v>3.7065217391304346</v>
      </c>
      <c r="T29" s="118">
        <v>133</v>
      </c>
      <c r="U29" s="118">
        <v>5</v>
      </c>
      <c r="V29" s="118">
        <v>27</v>
      </c>
      <c r="W29" s="118">
        <v>0</v>
      </c>
      <c r="X29" s="118">
        <f>T29+U29+V29+W29</f>
        <v>165</v>
      </c>
      <c r="Y29" s="121">
        <v>27</v>
      </c>
      <c r="Z29" s="123">
        <f>X29/93</f>
        <v>1.7741935483870968</v>
      </c>
      <c r="AA29" s="134">
        <v>96</v>
      </c>
      <c r="AB29" s="138">
        <v>7</v>
      </c>
      <c r="AC29" s="141">
        <f>AA29/47</f>
        <v>2.0425531914893615</v>
      </c>
      <c r="AD29" s="159">
        <f>AC29+Z29+S29+M29</f>
        <v>9.581520906191358</v>
      </c>
      <c r="AE29" s="20"/>
    </row>
    <row r="30" spans="1:31" ht="12" thickBot="1">
      <c r="A30" s="191"/>
      <c r="B30" s="177"/>
      <c r="C30" s="177"/>
      <c r="D30" s="14" t="s">
        <v>130</v>
      </c>
      <c r="E30" s="14" t="s">
        <v>15</v>
      </c>
      <c r="F30" s="146"/>
      <c r="G30" s="146"/>
      <c r="H30" s="146"/>
      <c r="I30" s="146"/>
      <c r="J30" s="146"/>
      <c r="K30" s="146"/>
      <c r="L30" s="144"/>
      <c r="M30" s="149"/>
      <c r="N30" s="115"/>
      <c r="O30" s="113"/>
      <c r="P30" s="115"/>
      <c r="Q30" s="115"/>
      <c r="R30" s="113"/>
      <c r="S30" s="117"/>
      <c r="T30" s="119"/>
      <c r="U30" s="119"/>
      <c r="V30" s="119"/>
      <c r="W30" s="119"/>
      <c r="X30" s="119"/>
      <c r="Y30" s="122"/>
      <c r="Z30" s="124"/>
      <c r="AA30" s="135"/>
      <c r="AB30" s="139"/>
      <c r="AC30" s="142"/>
      <c r="AD30" s="160"/>
      <c r="AE30" s="20"/>
    </row>
    <row r="31" spans="1:31" ht="11.25">
      <c r="A31" s="190">
        <v>14</v>
      </c>
      <c r="B31" s="176" t="s">
        <v>90</v>
      </c>
      <c r="C31" s="176" t="s">
        <v>63</v>
      </c>
      <c r="D31" s="14" t="s">
        <v>91</v>
      </c>
      <c r="E31" s="14" t="s">
        <v>39</v>
      </c>
      <c r="F31" s="145">
        <v>131</v>
      </c>
      <c r="G31" s="145">
        <v>10</v>
      </c>
      <c r="H31" s="145">
        <v>150</v>
      </c>
      <c r="I31" s="145">
        <v>9</v>
      </c>
      <c r="J31" s="145">
        <v>18</v>
      </c>
      <c r="K31" s="145">
        <f>F31+H31+J31</f>
        <v>299</v>
      </c>
      <c r="L31" s="143">
        <v>21</v>
      </c>
      <c r="M31" s="148">
        <f>K31/103</f>
        <v>2.9029126213592233</v>
      </c>
      <c r="N31" s="114">
        <v>268</v>
      </c>
      <c r="O31" s="112">
        <v>12</v>
      </c>
      <c r="P31" s="114">
        <v>0</v>
      </c>
      <c r="Q31" s="114">
        <f>N31+P31</f>
        <v>268</v>
      </c>
      <c r="R31" s="112">
        <v>19</v>
      </c>
      <c r="S31" s="116">
        <f>Q31/92</f>
        <v>2.9130434782608696</v>
      </c>
      <c r="T31" s="118">
        <v>103</v>
      </c>
      <c r="U31" s="118">
        <v>5</v>
      </c>
      <c r="V31" s="118">
        <v>25</v>
      </c>
      <c r="W31" s="118">
        <v>0</v>
      </c>
      <c r="X31" s="118">
        <f>T31+U31+V31+W31</f>
        <v>133</v>
      </c>
      <c r="Y31" s="121">
        <v>17</v>
      </c>
      <c r="Z31" s="123">
        <f>X31/93</f>
        <v>1.4301075268817205</v>
      </c>
      <c r="AA31" s="134">
        <v>125</v>
      </c>
      <c r="AB31" s="138">
        <v>12</v>
      </c>
      <c r="AC31" s="141">
        <f>AA31/47</f>
        <v>2.6595744680851063</v>
      </c>
      <c r="AD31" s="159">
        <f>AC31+Z31+S31+M31</f>
        <v>9.90563809458692</v>
      </c>
      <c r="AE31" s="169"/>
    </row>
    <row r="32" spans="1:31" ht="12" thickBot="1">
      <c r="A32" s="191"/>
      <c r="B32" s="177"/>
      <c r="C32" s="177"/>
      <c r="D32" s="92" t="s">
        <v>158</v>
      </c>
      <c r="E32" s="14" t="s">
        <v>13</v>
      </c>
      <c r="F32" s="146"/>
      <c r="G32" s="146"/>
      <c r="H32" s="146"/>
      <c r="I32" s="146"/>
      <c r="J32" s="146"/>
      <c r="K32" s="146"/>
      <c r="L32" s="144"/>
      <c r="M32" s="149"/>
      <c r="N32" s="115"/>
      <c r="O32" s="113"/>
      <c r="P32" s="115"/>
      <c r="Q32" s="115"/>
      <c r="R32" s="113"/>
      <c r="S32" s="117"/>
      <c r="T32" s="119"/>
      <c r="U32" s="119"/>
      <c r="V32" s="119"/>
      <c r="W32" s="119"/>
      <c r="X32" s="119"/>
      <c r="Y32" s="122"/>
      <c r="Z32" s="124"/>
      <c r="AA32" s="135"/>
      <c r="AB32" s="139"/>
      <c r="AC32" s="142"/>
      <c r="AD32" s="160"/>
      <c r="AE32" s="170"/>
    </row>
    <row r="33" spans="1:31" ht="11.25" customHeight="1">
      <c r="A33" s="190">
        <v>15</v>
      </c>
      <c r="B33" s="176" t="s">
        <v>92</v>
      </c>
      <c r="C33" s="176" t="s">
        <v>63</v>
      </c>
      <c r="D33" s="14" t="s">
        <v>93</v>
      </c>
      <c r="E33" s="14" t="s">
        <v>18</v>
      </c>
      <c r="F33" s="145">
        <v>115</v>
      </c>
      <c r="G33" s="145">
        <v>8.5</v>
      </c>
      <c r="H33" s="145">
        <v>103</v>
      </c>
      <c r="I33" s="145">
        <v>45.5</v>
      </c>
      <c r="J33" s="145">
        <v>194</v>
      </c>
      <c r="K33" s="145">
        <f>F33+H33+J33</f>
        <v>412</v>
      </c>
      <c r="L33" s="143">
        <v>28</v>
      </c>
      <c r="M33" s="148">
        <f>K33/103</f>
        <v>4</v>
      </c>
      <c r="N33" s="114">
        <v>230</v>
      </c>
      <c r="O33" s="112">
        <v>12</v>
      </c>
      <c r="P33" s="114">
        <v>0</v>
      </c>
      <c r="Q33" s="114">
        <f>N33+P33</f>
        <v>230</v>
      </c>
      <c r="R33" s="112">
        <v>18</v>
      </c>
      <c r="S33" s="116">
        <f>Q33/92</f>
        <v>2.5</v>
      </c>
      <c r="T33" s="118">
        <v>130</v>
      </c>
      <c r="U33" s="118">
        <v>5</v>
      </c>
      <c r="V33" s="118">
        <v>3</v>
      </c>
      <c r="W33" s="118">
        <v>0</v>
      </c>
      <c r="X33" s="118">
        <f>T33+U33+V33+W33</f>
        <v>138</v>
      </c>
      <c r="Y33" s="121">
        <v>20</v>
      </c>
      <c r="Z33" s="123">
        <f>X33/93</f>
        <v>1.4838709677419355</v>
      </c>
      <c r="AA33" s="134">
        <v>95</v>
      </c>
      <c r="AB33" s="138">
        <v>6</v>
      </c>
      <c r="AC33" s="141">
        <f>AA33/47</f>
        <v>2.021276595744681</v>
      </c>
      <c r="AD33" s="159">
        <f>AC33+Z33+S33+M33</f>
        <v>10.005147563486616</v>
      </c>
      <c r="AE33" s="20"/>
    </row>
    <row r="34" spans="1:31" ht="12" thickBot="1">
      <c r="A34" s="191"/>
      <c r="B34" s="177"/>
      <c r="C34" s="177"/>
      <c r="D34" s="14" t="s">
        <v>94</v>
      </c>
      <c r="E34" s="14" t="s">
        <v>18</v>
      </c>
      <c r="F34" s="146"/>
      <c r="G34" s="146"/>
      <c r="H34" s="146"/>
      <c r="I34" s="146"/>
      <c r="J34" s="146"/>
      <c r="K34" s="146"/>
      <c r="L34" s="144"/>
      <c r="M34" s="149"/>
      <c r="N34" s="115"/>
      <c r="O34" s="113"/>
      <c r="P34" s="115"/>
      <c r="Q34" s="115"/>
      <c r="R34" s="113"/>
      <c r="S34" s="117"/>
      <c r="T34" s="119"/>
      <c r="U34" s="119"/>
      <c r="V34" s="119"/>
      <c r="W34" s="119"/>
      <c r="X34" s="119"/>
      <c r="Y34" s="122"/>
      <c r="Z34" s="124"/>
      <c r="AA34" s="135"/>
      <c r="AB34" s="139"/>
      <c r="AC34" s="142"/>
      <c r="AD34" s="160"/>
      <c r="AE34" s="20"/>
    </row>
    <row r="35" spans="1:31" ht="11.25" customHeight="1">
      <c r="A35" s="190">
        <v>16</v>
      </c>
      <c r="B35" s="176" t="s">
        <v>95</v>
      </c>
      <c r="C35" s="176" t="s">
        <v>63</v>
      </c>
      <c r="D35" s="14" t="s">
        <v>32</v>
      </c>
      <c r="E35" s="14" t="s">
        <v>29</v>
      </c>
      <c r="F35" s="145">
        <v>96</v>
      </c>
      <c r="G35" s="145">
        <v>3.5</v>
      </c>
      <c r="H35" s="145">
        <v>7</v>
      </c>
      <c r="I35" s="145">
        <v>63.5</v>
      </c>
      <c r="J35" s="145">
        <v>127</v>
      </c>
      <c r="K35" s="145">
        <f>F35+H35+J35</f>
        <v>230</v>
      </c>
      <c r="L35" s="143">
        <v>14</v>
      </c>
      <c r="M35" s="148">
        <f>K35/103</f>
        <v>2.233009708737864</v>
      </c>
      <c r="N35" s="114">
        <v>278</v>
      </c>
      <c r="O35" s="112">
        <v>11</v>
      </c>
      <c r="P35" s="114">
        <v>60</v>
      </c>
      <c r="Q35" s="114">
        <v>338</v>
      </c>
      <c r="R35" s="112">
        <v>23</v>
      </c>
      <c r="S35" s="116">
        <f>Q35/92</f>
        <v>3.6739130434782608</v>
      </c>
      <c r="T35" s="118">
        <v>98</v>
      </c>
      <c r="U35" s="118">
        <v>0</v>
      </c>
      <c r="V35" s="118">
        <v>18</v>
      </c>
      <c r="W35" s="118">
        <v>0</v>
      </c>
      <c r="X35" s="118">
        <f>T35+U35+V35+W35</f>
        <v>116</v>
      </c>
      <c r="Y35" s="121">
        <v>9</v>
      </c>
      <c r="Z35" s="123">
        <f>X35/93</f>
        <v>1.2473118279569892</v>
      </c>
      <c r="AA35" s="134">
        <v>143</v>
      </c>
      <c r="AB35" s="138">
        <v>15</v>
      </c>
      <c r="AC35" s="141">
        <f>AA35/47</f>
        <v>3.0425531914893615</v>
      </c>
      <c r="AD35" s="159">
        <f>AC35+Z35+S35+M35</f>
        <v>10.196787771662475</v>
      </c>
      <c r="AE35" s="169"/>
    </row>
    <row r="36" spans="1:31" ht="12" thickBot="1">
      <c r="A36" s="191"/>
      <c r="B36" s="177"/>
      <c r="C36" s="177"/>
      <c r="D36" s="14" t="s">
        <v>96</v>
      </c>
      <c r="E36" s="14" t="s">
        <v>29</v>
      </c>
      <c r="F36" s="146"/>
      <c r="G36" s="146"/>
      <c r="H36" s="146"/>
      <c r="I36" s="146"/>
      <c r="J36" s="146"/>
      <c r="K36" s="146"/>
      <c r="L36" s="144"/>
      <c r="M36" s="149"/>
      <c r="N36" s="115"/>
      <c r="O36" s="113"/>
      <c r="P36" s="115"/>
      <c r="Q36" s="115"/>
      <c r="R36" s="113"/>
      <c r="S36" s="117"/>
      <c r="T36" s="119"/>
      <c r="U36" s="119"/>
      <c r="V36" s="119"/>
      <c r="W36" s="119"/>
      <c r="X36" s="119"/>
      <c r="Y36" s="122"/>
      <c r="Z36" s="124"/>
      <c r="AA36" s="135"/>
      <c r="AB36" s="139"/>
      <c r="AC36" s="142"/>
      <c r="AD36" s="160"/>
      <c r="AE36" s="170"/>
    </row>
    <row r="37" spans="1:31" ht="11.25">
      <c r="A37" s="190">
        <v>17</v>
      </c>
      <c r="B37" s="176" t="s">
        <v>97</v>
      </c>
      <c r="C37" s="176" t="s">
        <v>63</v>
      </c>
      <c r="D37" s="14" t="s">
        <v>137</v>
      </c>
      <c r="E37" s="14" t="s">
        <v>99</v>
      </c>
      <c r="F37" s="145">
        <v>150</v>
      </c>
      <c r="G37" s="145">
        <v>5.5</v>
      </c>
      <c r="H37" s="145">
        <v>36</v>
      </c>
      <c r="I37" s="145">
        <v>39</v>
      </c>
      <c r="J37" s="145">
        <v>78</v>
      </c>
      <c r="K37" s="145">
        <f>F37+H37+J37</f>
        <v>264</v>
      </c>
      <c r="L37" s="143">
        <v>17</v>
      </c>
      <c r="M37" s="148">
        <f>K37/103</f>
        <v>2.563106796116505</v>
      </c>
      <c r="N37" s="114">
        <v>220</v>
      </c>
      <c r="O37" s="112">
        <v>12</v>
      </c>
      <c r="P37" s="114">
        <v>0</v>
      </c>
      <c r="Q37" s="114">
        <f>N37+P37</f>
        <v>220</v>
      </c>
      <c r="R37" s="112">
        <v>17</v>
      </c>
      <c r="S37" s="116">
        <f>Q37/92</f>
        <v>2.391304347826087</v>
      </c>
      <c r="T37" s="118">
        <v>144</v>
      </c>
      <c r="U37" s="118">
        <v>5</v>
      </c>
      <c r="V37" s="118">
        <v>3</v>
      </c>
      <c r="W37" s="118">
        <v>-25</v>
      </c>
      <c r="X37" s="118">
        <f>T37+U37+V37+W37</f>
        <v>127</v>
      </c>
      <c r="Y37" s="121">
        <v>14</v>
      </c>
      <c r="Z37" s="123">
        <f>X37/93</f>
        <v>1.3655913978494623</v>
      </c>
      <c r="AA37" s="134">
        <v>189</v>
      </c>
      <c r="AB37" s="138">
        <v>19</v>
      </c>
      <c r="AC37" s="141">
        <f>AA37/47</f>
        <v>4.0212765957446805</v>
      </c>
      <c r="AD37" s="159">
        <f>AC37+Z37+S37+M37</f>
        <v>10.341279137536734</v>
      </c>
      <c r="AE37" s="20"/>
    </row>
    <row r="38" spans="1:31" ht="12" thickBot="1">
      <c r="A38" s="191"/>
      <c r="B38" s="177"/>
      <c r="C38" s="177"/>
      <c r="D38" s="14" t="s">
        <v>98</v>
      </c>
      <c r="E38" s="14" t="s">
        <v>99</v>
      </c>
      <c r="F38" s="146"/>
      <c r="G38" s="146"/>
      <c r="H38" s="146"/>
      <c r="I38" s="146"/>
      <c r="J38" s="146"/>
      <c r="K38" s="146"/>
      <c r="L38" s="144"/>
      <c r="M38" s="149"/>
      <c r="N38" s="115"/>
      <c r="O38" s="113"/>
      <c r="P38" s="115"/>
      <c r="Q38" s="115"/>
      <c r="R38" s="113"/>
      <c r="S38" s="117"/>
      <c r="T38" s="119"/>
      <c r="U38" s="119"/>
      <c r="V38" s="119"/>
      <c r="W38" s="119"/>
      <c r="X38" s="119"/>
      <c r="Y38" s="122"/>
      <c r="Z38" s="124"/>
      <c r="AA38" s="135"/>
      <c r="AB38" s="139"/>
      <c r="AC38" s="142"/>
      <c r="AD38" s="160"/>
      <c r="AE38" s="20"/>
    </row>
    <row r="39" spans="1:31" ht="11.25">
      <c r="A39" s="190">
        <v>18</v>
      </c>
      <c r="B39" s="176" t="s">
        <v>22</v>
      </c>
      <c r="C39" s="176" t="s">
        <v>63</v>
      </c>
      <c r="D39" s="85" t="s">
        <v>23</v>
      </c>
      <c r="E39" s="85" t="s">
        <v>20</v>
      </c>
      <c r="F39" s="145">
        <v>106</v>
      </c>
      <c r="G39" s="145">
        <v>3.5</v>
      </c>
      <c r="H39" s="145">
        <v>7</v>
      </c>
      <c r="I39" s="145">
        <v>16</v>
      </c>
      <c r="J39" s="145">
        <v>32</v>
      </c>
      <c r="K39" s="145">
        <v>145</v>
      </c>
      <c r="L39" s="143">
        <v>4</v>
      </c>
      <c r="M39" s="148">
        <f>K39/103</f>
        <v>1.4077669902912622</v>
      </c>
      <c r="N39" s="114">
        <v>168</v>
      </c>
      <c r="O39" s="112">
        <v>6</v>
      </c>
      <c r="P39" s="114">
        <v>360</v>
      </c>
      <c r="Q39" s="114">
        <f>N39+P39</f>
        <v>528</v>
      </c>
      <c r="R39" s="112">
        <v>36</v>
      </c>
      <c r="S39" s="116">
        <f>Q39/92</f>
        <v>5.739130434782608</v>
      </c>
      <c r="T39" s="118">
        <v>109</v>
      </c>
      <c r="U39" s="118">
        <v>0</v>
      </c>
      <c r="V39" s="118">
        <v>15</v>
      </c>
      <c r="W39" s="118">
        <v>-25</v>
      </c>
      <c r="X39" s="118">
        <f>T39+U39+V39+W39</f>
        <v>99</v>
      </c>
      <c r="Y39" s="121">
        <v>3</v>
      </c>
      <c r="Z39" s="123">
        <f>X39/93</f>
        <v>1.064516129032258</v>
      </c>
      <c r="AA39" s="134">
        <v>110</v>
      </c>
      <c r="AB39" s="138">
        <v>10</v>
      </c>
      <c r="AC39" s="141">
        <f>AA39/47</f>
        <v>2.3404255319148937</v>
      </c>
      <c r="AD39" s="159">
        <f>AC39+Z39+S39+M39</f>
        <v>10.551839086021022</v>
      </c>
      <c r="AE39" s="169"/>
    </row>
    <row r="40" spans="1:31" ht="12" thickBot="1">
      <c r="A40" s="191"/>
      <c r="B40" s="177"/>
      <c r="C40" s="177"/>
      <c r="D40" s="86" t="s">
        <v>24</v>
      </c>
      <c r="E40" s="86" t="s">
        <v>12</v>
      </c>
      <c r="F40" s="146"/>
      <c r="G40" s="146"/>
      <c r="H40" s="146"/>
      <c r="I40" s="146"/>
      <c r="J40" s="146"/>
      <c r="K40" s="146"/>
      <c r="L40" s="144"/>
      <c r="M40" s="149"/>
      <c r="N40" s="115"/>
      <c r="O40" s="113"/>
      <c r="P40" s="115"/>
      <c r="Q40" s="115"/>
      <c r="R40" s="113"/>
      <c r="S40" s="117"/>
      <c r="T40" s="119"/>
      <c r="U40" s="119"/>
      <c r="V40" s="119"/>
      <c r="W40" s="119"/>
      <c r="X40" s="119"/>
      <c r="Y40" s="122"/>
      <c r="Z40" s="124"/>
      <c r="AA40" s="135"/>
      <c r="AB40" s="139"/>
      <c r="AC40" s="142"/>
      <c r="AD40" s="160"/>
      <c r="AE40" s="170"/>
    </row>
    <row r="41" spans="1:31" ht="11.25">
      <c r="A41" s="190">
        <v>19</v>
      </c>
      <c r="B41" s="188" t="s">
        <v>100</v>
      </c>
      <c r="C41" s="176" t="s">
        <v>63</v>
      </c>
      <c r="D41" s="21" t="s">
        <v>101</v>
      </c>
      <c r="E41" s="21" t="s">
        <v>103</v>
      </c>
      <c r="F41" s="145">
        <v>54</v>
      </c>
      <c r="G41" s="145">
        <v>15</v>
      </c>
      <c r="H41" s="145">
        <v>250</v>
      </c>
      <c r="I41" s="145">
        <v>87</v>
      </c>
      <c r="J41" s="145">
        <v>174</v>
      </c>
      <c r="K41" s="145">
        <f>F41+H41+J41</f>
        <v>478</v>
      </c>
      <c r="L41" s="143">
        <v>30</v>
      </c>
      <c r="M41" s="148">
        <f>K41/103</f>
        <v>4.640776699029126</v>
      </c>
      <c r="N41" s="114">
        <v>215</v>
      </c>
      <c r="O41" s="112">
        <v>12</v>
      </c>
      <c r="P41" s="114">
        <v>0</v>
      </c>
      <c r="Q41" s="114">
        <f>N41+P41</f>
        <v>215</v>
      </c>
      <c r="R41" s="112">
        <v>15</v>
      </c>
      <c r="S41" s="116">
        <f>Q41/92</f>
        <v>2.3369565217391304</v>
      </c>
      <c r="T41" s="118">
        <v>97</v>
      </c>
      <c r="U41" s="118">
        <v>60</v>
      </c>
      <c r="V41" s="118">
        <v>18</v>
      </c>
      <c r="W41" s="118">
        <v>0</v>
      </c>
      <c r="X41" s="118">
        <f>T41+U41+V41+W41</f>
        <v>175</v>
      </c>
      <c r="Y41" s="121">
        <v>30</v>
      </c>
      <c r="Z41" s="123">
        <f>X41/93</f>
        <v>1.881720430107527</v>
      </c>
      <c r="AA41" s="134">
        <v>100</v>
      </c>
      <c r="AB41" s="138">
        <v>8</v>
      </c>
      <c r="AC41" s="141">
        <f>AA41/47</f>
        <v>2.127659574468085</v>
      </c>
      <c r="AD41" s="159">
        <f>AC41+Z41+S41+M41</f>
        <v>10.987113225343869</v>
      </c>
      <c r="AE41" s="169"/>
    </row>
    <row r="42" spans="1:31" ht="12" thickBot="1">
      <c r="A42" s="191"/>
      <c r="B42" s="189"/>
      <c r="C42" s="177"/>
      <c r="D42" s="21" t="s">
        <v>102</v>
      </c>
      <c r="E42" s="21" t="s">
        <v>103</v>
      </c>
      <c r="F42" s="146"/>
      <c r="G42" s="146"/>
      <c r="H42" s="146"/>
      <c r="I42" s="146"/>
      <c r="J42" s="146"/>
      <c r="K42" s="146"/>
      <c r="L42" s="144"/>
      <c r="M42" s="149"/>
      <c r="N42" s="115"/>
      <c r="O42" s="113"/>
      <c r="P42" s="115"/>
      <c r="Q42" s="115"/>
      <c r="R42" s="113"/>
      <c r="S42" s="117"/>
      <c r="T42" s="119"/>
      <c r="U42" s="119"/>
      <c r="V42" s="119"/>
      <c r="W42" s="119"/>
      <c r="X42" s="119"/>
      <c r="Y42" s="122"/>
      <c r="Z42" s="124"/>
      <c r="AA42" s="135"/>
      <c r="AB42" s="139"/>
      <c r="AC42" s="142"/>
      <c r="AD42" s="160"/>
      <c r="AE42" s="170"/>
    </row>
    <row r="43" spans="1:31" ht="11.25" customHeight="1">
      <c r="A43" s="190">
        <v>20</v>
      </c>
      <c r="B43" s="176" t="s">
        <v>34</v>
      </c>
      <c r="C43" s="176" t="s">
        <v>63</v>
      </c>
      <c r="D43" s="85" t="s">
        <v>35</v>
      </c>
      <c r="E43" s="85" t="s">
        <v>12</v>
      </c>
      <c r="F43" s="145">
        <v>134</v>
      </c>
      <c r="G43" s="145">
        <v>1</v>
      </c>
      <c r="H43" s="145">
        <v>1</v>
      </c>
      <c r="I43" s="145">
        <v>26</v>
      </c>
      <c r="J43" s="145">
        <v>52</v>
      </c>
      <c r="K43" s="145">
        <f>F43+H43+J43</f>
        <v>187</v>
      </c>
      <c r="L43" s="143">
        <v>6</v>
      </c>
      <c r="M43" s="148">
        <f>K43/103</f>
        <v>1.8155339805825244</v>
      </c>
      <c r="N43" s="114">
        <v>241</v>
      </c>
      <c r="O43" s="112">
        <v>11</v>
      </c>
      <c r="P43" s="114">
        <v>60</v>
      </c>
      <c r="Q43" s="114">
        <f>N43+P43</f>
        <v>301</v>
      </c>
      <c r="R43" s="112">
        <v>22</v>
      </c>
      <c r="S43" s="116">
        <f>Q43/92</f>
        <v>3.2717391304347827</v>
      </c>
      <c r="T43" s="118">
        <v>122</v>
      </c>
      <c r="U43" s="118">
        <v>5</v>
      </c>
      <c r="V43" s="118">
        <v>9</v>
      </c>
      <c r="W43" s="118">
        <v>0</v>
      </c>
      <c r="X43" s="118">
        <f>T43+U43+V43+W43</f>
        <v>136</v>
      </c>
      <c r="Y43" s="121">
        <v>19</v>
      </c>
      <c r="Z43" s="123">
        <f>X43/93</f>
        <v>1.4623655913978495</v>
      </c>
      <c r="AA43" s="134">
        <v>242</v>
      </c>
      <c r="AB43" s="138">
        <v>24</v>
      </c>
      <c r="AC43" s="141">
        <f>AA43/47</f>
        <v>5.148936170212766</v>
      </c>
      <c r="AD43" s="159">
        <f>AC43+Z43+S43+M43</f>
        <v>11.698574872627923</v>
      </c>
      <c r="AE43" s="169"/>
    </row>
    <row r="44" spans="1:31" ht="13.5" customHeight="1" thickBot="1">
      <c r="A44" s="191"/>
      <c r="B44" s="177"/>
      <c r="C44" s="177"/>
      <c r="D44" s="86" t="s">
        <v>36</v>
      </c>
      <c r="E44" s="86" t="s">
        <v>12</v>
      </c>
      <c r="F44" s="146"/>
      <c r="G44" s="146"/>
      <c r="H44" s="146"/>
      <c r="I44" s="146"/>
      <c r="J44" s="146"/>
      <c r="K44" s="146"/>
      <c r="L44" s="144"/>
      <c r="M44" s="149"/>
      <c r="N44" s="115"/>
      <c r="O44" s="113"/>
      <c r="P44" s="115"/>
      <c r="Q44" s="115"/>
      <c r="R44" s="113"/>
      <c r="S44" s="117"/>
      <c r="T44" s="119"/>
      <c r="U44" s="119"/>
      <c r="V44" s="119"/>
      <c r="W44" s="119"/>
      <c r="X44" s="119"/>
      <c r="Y44" s="122"/>
      <c r="Z44" s="124"/>
      <c r="AA44" s="135"/>
      <c r="AB44" s="139"/>
      <c r="AC44" s="142"/>
      <c r="AD44" s="160"/>
      <c r="AE44" s="170"/>
    </row>
    <row r="45" spans="1:31" ht="11.25">
      <c r="A45" s="190">
        <v>21</v>
      </c>
      <c r="B45" s="176" t="s">
        <v>104</v>
      </c>
      <c r="C45" s="176" t="s">
        <v>16</v>
      </c>
      <c r="D45" s="14" t="s">
        <v>31</v>
      </c>
      <c r="E45" s="14" t="s">
        <v>12</v>
      </c>
      <c r="F45" s="145">
        <v>108</v>
      </c>
      <c r="G45" s="145">
        <v>1</v>
      </c>
      <c r="H45" s="145">
        <v>1</v>
      </c>
      <c r="I45" s="145">
        <v>81.5</v>
      </c>
      <c r="J45" s="145">
        <v>163</v>
      </c>
      <c r="K45" s="145">
        <f>F45+H45+J45</f>
        <v>272</v>
      </c>
      <c r="L45" s="143">
        <v>18</v>
      </c>
      <c r="M45" s="148">
        <f>K45/103</f>
        <v>2.6407766990291264</v>
      </c>
      <c r="N45" s="114">
        <v>302</v>
      </c>
      <c r="O45" s="112">
        <v>9</v>
      </c>
      <c r="P45" s="114">
        <v>180</v>
      </c>
      <c r="Q45" s="114">
        <f>N45+P45</f>
        <v>482</v>
      </c>
      <c r="R45" s="112">
        <v>31</v>
      </c>
      <c r="S45" s="116">
        <f>Q45/92</f>
        <v>5.239130434782608</v>
      </c>
      <c r="T45" s="118">
        <v>111</v>
      </c>
      <c r="U45" s="118">
        <v>8</v>
      </c>
      <c r="V45" s="118">
        <v>40</v>
      </c>
      <c r="W45" s="118">
        <v>0</v>
      </c>
      <c r="X45" s="118">
        <f>T45+U45+V45+W45</f>
        <v>159</v>
      </c>
      <c r="Y45" s="121">
        <v>26</v>
      </c>
      <c r="Z45" s="123">
        <f>X45/93</f>
        <v>1.7096774193548387</v>
      </c>
      <c r="AA45" s="134">
        <v>133</v>
      </c>
      <c r="AB45" s="138">
        <v>13</v>
      </c>
      <c r="AC45" s="141">
        <f>AA45/47</f>
        <v>2.8297872340425534</v>
      </c>
      <c r="AD45" s="159">
        <f>AC45+Z45+S45+M45</f>
        <v>12.419371787209128</v>
      </c>
      <c r="AE45" s="169"/>
    </row>
    <row r="46" spans="1:31" ht="13.5" customHeight="1" thickBot="1">
      <c r="A46" s="191"/>
      <c r="B46" s="177"/>
      <c r="C46" s="177"/>
      <c r="D46" s="14" t="s">
        <v>53</v>
      </c>
      <c r="E46" s="14" t="s">
        <v>12</v>
      </c>
      <c r="F46" s="146"/>
      <c r="G46" s="146"/>
      <c r="H46" s="146"/>
      <c r="I46" s="146"/>
      <c r="J46" s="146"/>
      <c r="K46" s="146"/>
      <c r="L46" s="144"/>
      <c r="M46" s="149"/>
      <c r="N46" s="115"/>
      <c r="O46" s="113"/>
      <c r="P46" s="115"/>
      <c r="Q46" s="115"/>
      <c r="R46" s="113"/>
      <c r="S46" s="117"/>
      <c r="T46" s="119"/>
      <c r="U46" s="119"/>
      <c r="V46" s="119"/>
      <c r="W46" s="119"/>
      <c r="X46" s="119"/>
      <c r="Y46" s="122"/>
      <c r="Z46" s="124"/>
      <c r="AA46" s="135"/>
      <c r="AB46" s="139"/>
      <c r="AC46" s="142"/>
      <c r="AD46" s="160"/>
      <c r="AE46" s="170"/>
    </row>
    <row r="47" spans="1:31" ht="11.25">
      <c r="A47" s="190">
        <v>22</v>
      </c>
      <c r="B47" s="176" t="s">
        <v>105</v>
      </c>
      <c r="C47" s="176" t="s">
        <v>63</v>
      </c>
      <c r="D47" s="14" t="s">
        <v>106</v>
      </c>
      <c r="E47" s="14" t="s">
        <v>18</v>
      </c>
      <c r="F47" s="145">
        <v>115</v>
      </c>
      <c r="G47" s="145">
        <v>5.5</v>
      </c>
      <c r="H47" s="145">
        <v>36</v>
      </c>
      <c r="I47" s="145">
        <v>41</v>
      </c>
      <c r="J47" s="143">
        <v>97</v>
      </c>
      <c r="K47" s="145">
        <f>F47+H47+J47</f>
        <v>248</v>
      </c>
      <c r="L47" s="143">
        <v>16</v>
      </c>
      <c r="M47" s="148">
        <f>K47/103</f>
        <v>2.407766990291262</v>
      </c>
      <c r="N47" s="114">
        <v>300</v>
      </c>
      <c r="O47" s="112">
        <v>10</v>
      </c>
      <c r="P47" s="114">
        <v>120</v>
      </c>
      <c r="Q47" s="114">
        <f>N47+P47</f>
        <v>420</v>
      </c>
      <c r="R47" s="112">
        <v>29</v>
      </c>
      <c r="S47" s="116">
        <f>Q47/92</f>
        <v>4.565217391304348</v>
      </c>
      <c r="T47" s="118">
        <v>94</v>
      </c>
      <c r="U47" s="118">
        <v>5</v>
      </c>
      <c r="V47" s="118">
        <v>6</v>
      </c>
      <c r="W47" s="118">
        <v>0</v>
      </c>
      <c r="X47" s="118">
        <f>T47+U47+V47+W47</f>
        <v>105</v>
      </c>
      <c r="Y47" s="121">
        <v>4</v>
      </c>
      <c r="Z47" s="123">
        <f>X47/93</f>
        <v>1.1290322580645162</v>
      </c>
      <c r="AA47" s="134">
        <v>242</v>
      </c>
      <c r="AB47" s="138">
        <v>24</v>
      </c>
      <c r="AC47" s="141">
        <f>AA47/47</f>
        <v>5.148936170212766</v>
      </c>
      <c r="AD47" s="159">
        <f>AC47+Z47+S47+M47</f>
        <v>13.250952809872892</v>
      </c>
      <c r="AE47" s="169"/>
    </row>
    <row r="48" spans="1:31" ht="13.5" customHeight="1" thickBot="1">
      <c r="A48" s="191"/>
      <c r="B48" s="177"/>
      <c r="C48" s="177"/>
      <c r="D48" s="14" t="s">
        <v>107</v>
      </c>
      <c r="E48" s="14" t="s">
        <v>18</v>
      </c>
      <c r="F48" s="146"/>
      <c r="G48" s="146"/>
      <c r="H48" s="146"/>
      <c r="I48" s="146"/>
      <c r="J48" s="144"/>
      <c r="K48" s="146"/>
      <c r="L48" s="144"/>
      <c r="M48" s="149"/>
      <c r="N48" s="115"/>
      <c r="O48" s="113"/>
      <c r="P48" s="115"/>
      <c r="Q48" s="115"/>
      <c r="R48" s="113"/>
      <c r="S48" s="117"/>
      <c r="T48" s="119"/>
      <c r="U48" s="119"/>
      <c r="V48" s="119"/>
      <c r="W48" s="119"/>
      <c r="X48" s="119"/>
      <c r="Y48" s="122"/>
      <c r="Z48" s="124"/>
      <c r="AA48" s="135"/>
      <c r="AB48" s="139"/>
      <c r="AC48" s="142"/>
      <c r="AD48" s="160"/>
      <c r="AE48" s="170"/>
    </row>
    <row r="49" spans="1:31" ht="11.25">
      <c r="A49" s="190">
        <v>23</v>
      </c>
      <c r="B49" s="188" t="s">
        <v>108</v>
      </c>
      <c r="C49" s="176" t="s">
        <v>63</v>
      </c>
      <c r="D49" s="21" t="s">
        <v>109</v>
      </c>
      <c r="E49" s="21" t="s">
        <v>15</v>
      </c>
      <c r="F49" s="145">
        <v>117</v>
      </c>
      <c r="G49" s="145">
        <v>7.5</v>
      </c>
      <c r="H49" s="145">
        <v>77</v>
      </c>
      <c r="I49" s="145">
        <v>83.5</v>
      </c>
      <c r="J49" s="143">
        <v>167</v>
      </c>
      <c r="K49" s="145">
        <f>F49+H49+J49</f>
        <v>361</v>
      </c>
      <c r="L49" s="143">
        <v>26</v>
      </c>
      <c r="M49" s="148">
        <f>K49/103</f>
        <v>3.504854368932039</v>
      </c>
      <c r="N49" s="114">
        <v>283</v>
      </c>
      <c r="O49" s="112">
        <v>10</v>
      </c>
      <c r="P49" s="114">
        <v>120</v>
      </c>
      <c r="Q49" s="114">
        <f>N49+P49</f>
        <v>403</v>
      </c>
      <c r="R49" s="112">
        <v>28</v>
      </c>
      <c r="S49" s="116">
        <f>Q49/92</f>
        <v>4.380434782608695</v>
      </c>
      <c r="T49" s="118">
        <v>111</v>
      </c>
      <c r="U49" s="118">
        <v>20</v>
      </c>
      <c r="V49" s="118">
        <v>36</v>
      </c>
      <c r="W49" s="118">
        <v>0</v>
      </c>
      <c r="X49" s="118">
        <f>T49+U49+V49+W49</f>
        <v>167</v>
      </c>
      <c r="Y49" s="121">
        <v>29</v>
      </c>
      <c r="Z49" s="123">
        <f>X49/93</f>
        <v>1.7956989247311828</v>
      </c>
      <c r="AA49" s="134">
        <v>173</v>
      </c>
      <c r="AB49" s="138">
        <v>17</v>
      </c>
      <c r="AC49" s="141">
        <f>AA49/47</f>
        <v>3.6808510638297873</v>
      </c>
      <c r="AD49" s="159">
        <f>AC49+Z49+S49+M49</f>
        <v>13.361839140101704</v>
      </c>
      <c r="AE49" s="20"/>
    </row>
    <row r="50" spans="1:31" ht="13.5" customHeight="1" thickBot="1">
      <c r="A50" s="191"/>
      <c r="B50" s="189"/>
      <c r="C50" s="177"/>
      <c r="D50" s="21" t="s">
        <v>110</v>
      </c>
      <c r="E50" s="21" t="s">
        <v>15</v>
      </c>
      <c r="F50" s="146"/>
      <c r="G50" s="146"/>
      <c r="H50" s="146"/>
      <c r="I50" s="146"/>
      <c r="J50" s="144"/>
      <c r="K50" s="146"/>
      <c r="L50" s="144"/>
      <c r="M50" s="149"/>
      <c r="N50" s="115"/>
      <c r="O50" s="113"/>
      <c r="P50" s="115"/>
      <c r="Q50" s="115"/>
      <c r="R50" s="113"/>
      <c r="S50" s="117"/>
      <c r="T50" s="119"/>
      <c r="U50" s="119"/>
      <c r="V50" s="119"/>
      <c r="W50" s="119"/>
      <c r="X50" s="119"/>
      <c r="Y50" s="122"/>
      <c r="Z50" s="124"/>
      <c r="AA50" s="135"/>
      <c r="AB50" s="139"/>
      <c r="AC50" s="142"/>
      <c r="AD50" s="160"/>
      <c r="AE50" s="20"/>
    </row>
    <row r="51" spans="1:31" ht="12.75" customHeight="1">
      <c r="A51" s="190">
        <v>24</v>
      </c>
      <c r="B51" s="176" t="s">
        <v>111</v>
      </c>
      <c r="C51" s="176" t="s">
        <v>63</v>
      </c>
      <c r="D51" s="85" t="s">
        <v>41</v>
      </c>
      <c r="E51" s="85" t="s">
        <v>18</v>
      </c>
      <c r="F51" s="145">
        <v>132</v>
      </c>
      <c r="G51" s="145">
        <v>19.5</v>
      </c>
      <c r="H51" s="145">
        <v>400</v>
      </c>
      <c r="I51" s="145">
        <v>10</v>
      </c>
      <c r="J51" s="143">
        <v>64</v>
      </c>
      <c r="K51" s="145">
        <f>F51+H51+J51</f>
        <v>596</v>
      </c>
      <c r="L51" s="143">
        <v>33</v>
      </c>
      <c r="M51" s="148">
        <f>K51/103</f>
        <v>5.786407766990291</v>
      </c>
      <c r="N51" s="114">
        <v>188</v>
      </c>
      <c r="O51" s="112">
        <v>12</v>
      </c>
      <c r="P51" s="114">
        <v>0</v>
      </c>
      <c r="Q51" s="114">
        <f>N51+P51</f>
        <v>188</v>
      </c>
      <c r="R51" s="112">
        <v>10</v>
      </c>
      <c r="S51" s="116">
        <f>Q51/92</f>
        <v>2.0434782608695654</v>
      </c>
      <c r="T51" s="118">
        <v>114</v>
      </c>
      <c r="U51" s="118">
        <v>10</v>
      </c>
      <c r="V51" s="118">
        <v>9</v>
      </c>
      <c r="W51" s="118">
        <v>-25</v>
      </c>
      <c r="X51" s="118">
        <f>T51+U51+V51+W51</f>
        <v>108</v>
      </c>
      <c r="Y51" s="121">
        <v>5</v>
      </c>
      <c r="Z51" s="123">
        <f>X51/93</f>
        <v>1.1612903225806452</v>
      </c>
      <c r="AA51" s="134">
        <v>230</v>
      </c>
      <c r="AB51" s="138">
        <v>22</v>
      </c>
      <c r="AC51" s="141">
        <f>AA51/47</f>
        <v>4.8936170212765955</v>
      </c>
      <c r="AD51" s="159">
        <f>AC51+Z51+S51+M51</f>
        <v>13.884793371717098</v>
      </c>
      <c r="AE51" s="20"/>
    </row>
    <row r="52" spans="1:31" ht="13.5" customHeight="1" thickBot="1">
      <c r="A52" s="191"/>
      <c r="B52" s="177"/>
      <c r="C52" s="177"/>
      <c r="D52" s="86" t="s">
        <v>42</v>
      </c>
      <c r="E52" s="86" t="s">
        <v>15</v>
      </c>
      <c r="F52" s="146"/>
      <c r="G52" s="146"/>
      <c r="H52" s="146"/>
      <c r="I52" s="146"/>
      <c r="J52" s="144"/>
      <c r="K52" s="146"/>
      <c r="L52" s="144"/>
      <c r="M52" s="149"/>
      <c r="N52" s="115"/>
      <c r="O52" s="113"/>
      <c r="P52" s="115"/>
      <c r="Q52" s="115"/>
      <c r="R52" s="113"/>
      <c r="S52" s="117"/>
      <c r="T52" s="119"/>
      <c r="U52" s="119"/>
      <c r="V52" s="119"/>
      <c r="W52" s="119"/>
      <c r="X52" s="119"/>
      <c r="Y52" s="122"/>
      <c r="Z52" s="124"/>
      <c r="AA52" s="135"/>
      <c r="AB52" s="139"/>
      <c r="AC52" s="142"/>
      <c r="AD52" s="160"/>
      <c r="AE52" s="20"/>
    </row>
    <row r="53" spans="1:31" ht="11.25" customHeight="1">
      <c r="A53" s="190">
        <v>25</v>
      </c>
      <c r="B53" s="176" t="s">
        <v>112</v>
      </c>
      <c r="C53" s="176" t="s">
        <v>63</v>
      </c>
      <c r="D53" s="14" t="s">
        <v>113</v>
      </c>
      <c r="E53" s="14" t="s">
        <v>29</v>
      </c>
      <c r="F53" s="145">
        <v>88</v>
      </c>
      <c r="G53" s="145">
        <v>6.5</v>
      </c>
      <c r="H53" s="145">
        <v>55</v>
      </c>
      <c r="I53" s="145">
        <v>89</v>
      </c>
      <c r="J53" s="143">
        <v>178</v>
      </c>
      <c r="K53" s="145">
        <f>F53+H53+J53</f>
        <v>321</v>
      </c>
      <c r="L53" s="143">
        <v>23</v>
      </c>
      <c r="M53" s="148">
        <f>K53/103</f>
        <v>3.116504854368932</v>
      </c>
      <c r="N53" s="114">
        <v>197</v>
      </c>
      <c r="O53" s="112">
        <v>12</v>
      </c>
      <c r="P53" s="114">
        <v>0</v>
      </c>
      <c r="Q53" s="114">
        <f>N53+P53</f>
        <v>197</v>
      </c>
      <c r="R53" s="112">
        <v>11</v>
      </c>
      <c r="S53" s="116">
        <f>Q53/92</f>
        <v>2.141304347826087</v>
      </c>
      <c r="T53" s="118">
        <v>90</v>
      </c>
      <c r="U53" s="118">
        <v>240</v>
      </c>
      <c r="V53" s="118">
        <v>24</v>
      </c>
      <c r="W53" s="118">
        <v>0</v>
      </c>
      <c r="X53" s="118">
        <f>T53+U53+V53+W53</f>
        <v>354</v>
      </c>
      <c r="Y53" s="121">
        <v>35</v>
      </c>
      <c r="Z53" s="123">
        <f>X53/93</f>
        <v>3.806451612903226</v>
      </c>
      <c r="AA53" s="134">
        <v>231</v>
      </c>
      <c r="AB53" s="138">
        <v>23</v>
      </c>
      <c r="AC53" s="141">
        <f>AA53/47</f>
        <v>4.914893617021277</v>
      </c>
      <c r="AD53" s="159">
        <f>AC53+Z53+S53+M53</f>
        <v>13.97915443211952</v>
      </c>
      <c r="AE53" s="169"/>
    </row>
    <row r="54" spans="1:31" ht="12.75" customHeight="1" thickBot="1">
      <c r="A54" s="191"/>
      <c r="B54" s="177"/>
      <c r="C54" s="177"/>
      <c r="D54" s="14" t="s">
        <v>114</v>
      </c>
      <c r="E54" s="14" t="s">
        <v>29</v>
      </c>
      <c r="F54" s="146"/>
      <c r="G54" s="146"/>
      <c r="H54" s="146"/>
      <c r="I54" s="146"/>
      <c r="J54" s="144"/>
      <c r="K54" s="146"/>
      <c r="L54" s="144"/>
      <c r="M54" s="149"/>
      <c r="N54" s="115"/>
      <c r="O54" s="113"/>
      <c r="P54" s="115"/>
      <c r="Q54" s="115"/>
      <c r="R54" s="113"/>
      <c r="S54" s="117"/>
      <c r="T54" s="119"/>
      <c r="U54" s="119"/>
      <c r="V54" s="119"/>
      <c r="W54" s="119"/>
      <c r="X54" s="119"/>
      <c r="Y54" s="122"/>
      <c r="Z54" s="124"/>
      <c r="AA54" s="135"/>
      <c r="AB54" s="139"/>
      <c r="AC54" s="142"/>
      <c r="AD54" s="160"/>
      <c r="AE54" s="170"/>
    </row>
    <row r="55" spans="1:31" ht="12.75" customHeight="1" hidden="1">
      <c r="A55" s="83"/>
      <c r="B55" s="39"/>
      <c r="C55" s="37"/>
      <c r="D55" s="14"/>
      <c r="E55" s="14"/>
      <c r="F55" s="42"/>
      <c r="G55" s="42"/>
      <c r="H55" s="42"/>
      <c r="I55" s="42"/>
      <c r="J55" s="18"/>
      <c r="K55" s="18"/>
      <c r="L55" s="18"/>
      <c r="M55" s="48"/>
      <c r="N55" s="31"/>
      <c r="O55" s="47"/>
      <c r="P55" s="31"/>
      <c r="Q55" s="31"/>
      <c r="R55" s="47"/>
      <c r="S55" s="34"/>
      <c r="T55" s="23"/>
      <c r="U55" s="23"/>
      <c r="V55" s="23"/>
      <c r="W55" s="23"/>
      <c r="X55" s="23"/>
      <c r="Y55" s="23"/>
      <c r="Z55" s="44"/>
      <c r="AA55" s="79"/>
      <c r="AB55" s="79"/>
      <c r="AC55" s="51"/>
      <c r="AD55" s="56" t="s">
        <v>19</v>
      </c>
      <c r="AE55" s="169"/>
    </row>
    <row r="56" spans="1:31" ht="12.75" customHeight="1" hidden="1">
      <c r="A56" s="82"/>
      <c r="B56" s="39"/>
      <c r="C56" s="40"/>
      <c r="D56" s="14"/>
      <c r="E56" s="14"/>
      <c r="F56" s="43"/>
      <c r="G56" s="43"/>
      <c r="H56" s="43"/>
      <c r="I56" s="43"/>
      <c r="J56" s="15"/>
      <c r="K56" s="15"/>
      <c r="L56" s="15"/>
      <c r="M56" s="45"/>
      <c r="N56" s="32"/>
      <c r="O56" s="46"/>
      <c r="P56" s="32"/>
      <c r="Q56" s="32"/>
      <c r="R56" s="46"/>
      <c r="S56" s="35"/>
      <c r="T56" s="22"/>
      <c r="U56" s="22"/>
      <c r="V56" s="22"/>
      <c r="W56" s="22"/>
      <c r="X56" s="22"/>
      <c r="Y56" s="22"/>
      <c r="Z56" s="17"/>
      <c r="AA56" s="80"/>
      <c r="AB56" s="80"/>
      <c r="AC56" s="52"/>
      <c r="AD56" s="57"/>
      <c r="AE56" s="170"/>
    </row>
    <row r="57" spans="1:31" ht="11.25">
      <c r="A57" s="190">
        <v>26</v>
      </c>
      <c r="B57" s="176" t="s">
        <v>115</v>
      </c>
      <c r="C57" s="176" t="s">
        <v>63</v>
      </c>
      <c r="D57" s="14" t="s">
        <v>116</v>
      </c>
      <c r="E57" s="14" t="s">
        <v>29</v>
      </c>
      <c r="F57" s="145">
        <v>82</v>
      </c>
      <c r="G57" s="145">
        <v>295.5</v>
      </c>
      <c r="H57" s="145">
        <v>600</v>
      </c>
      <c r="I57" s="145">
        <v>96</v>
      </c>
      <c r="J57" s="143">
        <v>192</v>
      </c>
      <c r="K57" s="145">
        <f>F57+H57+J57</f>
        <v>874</v>
      </c>
      <c r="L57" s="143">
        <v>35</v>
      </c>
      <c r="M57" s="148">
        <f>K57/103</f>
        <v>8.485436893203884</v>
      </c>
      <c r="N57" s="114">
        <v>197</v>
      </c>
      <c r="O57" s="112">
        <v>12</v>
      </c>
      <c r="P57" s="114">
        <v>0</v>
      </c>
      <c r="Q57" s="114">
        <f>N57+P57</f>
        <v>197</v>
      </c>
      <c r="R57" s="112">
        <v>11</v>
      </c>
      <c r="S57" s="116">
        <f>Q57/92</f>
        <v>2.141304347826087</v>
      </c>
      <c r="T57" s="118">
        <v>90</v>
      </c>
      <c r="U57" s="118">
        <v>240</v>
      </c>
      <c r="V57" s="118">
        <v>24</v>
      </c>
      <c r="W57" s="118">
        <v>0</v>
      </c>
      <c r="X57" s="118">
        <f>T57+U57+V57+W57</f>
        <v>354</v>
      </c>
      <c r="Y57" s="127">
        <v>35</v>
      </c>
      <c r="Z57" s="123">
        <f>X57/93</f>
        <v>3.806451612903226</v>
      </c>
      <c r="AA57" s="134">
        <v>200</v>
      </c>
      <c r="AB57" s="138">
        <v>21</v>
      </c>
      <c r="AC57" s="141">
        <f>AA57/47</f>
        <v>4.25531914893617</v>
      </c>
      <c r="AD57" s="159">
        <f>AC57+Z57+S57+M57</f>
        <v>18.688512002869366</v>
      </c>
      <c r="AE57" s="20"/>
    </row>
    <row r="58" spans="1:31" ht="13.5" customHeight="1" thickBot="1">
      <c r="A58" s="191"/>
      <c r="B58" s="177"/>
      <c r="C58" s="177"/>
      <c r="D58" s="14" t="s">
        <v>117</v>
      </c>
      <c r="E58" s="14" t="s">
        <v>29</v>
      </c>
      <c r="F58" s="146"/>
      <c r="G58" s="146"/>
      <c r="H58" s="146"/>
      <c r="I58" s="146"/>
      <c r="J58" s="144"/>
      <c r="K58" s="146"/>
      <c r="L58" s="144"/>
      <c r="M58" s="149"/>
      <c r="N58" s="115"/>
      <c r="O58" s="113"/>
      <c r="P58" s="115"/>
      <c r="Q58" s="115"/>
      <c r="R58" s="113"/>
      <c r="S58" s="117"/>
      <c r="T58" s="119"/>
      <c r="U58" s="119"/>
      <c r="V58" s="119"/>
      <c r="W58" s="119"/>
      <c r="X58" s="119"/>
      <c r="Y58" s="128"/>
      <c r="Z58" s="124"/>
      <c r="AA58" s="135"/>
      <c r="AB58" s="139"/>
      <c r="AC58" s="142"/>
      <c r="AD58" s="160"/>
      <c r="AE58" s="20"/>
    </row>
    <row r="59" spans="1:31" ht="11.25">
      <c r="A59" s="190">
        <v>27</v>
      </c>
      <c r="B59" s="176" t="s">
        <v>167</v>
      </c>
      <c r="C59" s="176" t="s">
        <v>118</v>
      </c>
      <c r="D59" s="14" t="s">
        <v>119</v>
      </c>
      <c r="E59" s="14" t="s">
        <v>103</v>
      </c>
      <c r="F59" s="145">
        <v>67</v>
      </c>
      <c r="G59" s="145">
        <v>11.5</v>
      </c>
      <c r="H59" s="145">
        <v>190</v>
      </c>
      <c r="I59" s="145">
        <v>124</v>
      </c>
      <c r="J59" s="143">
        <v>248</v>
      </c>
      <c r="K59" s="145">
        <f>F59+H59+J59</f>
        <v>505</v>
      </c>
      <c r="L59" s="143">
        <v>32</v>
      </c>
      <c r="M59" s="148">
        <f>K59/103</f>
        <v>4.902912621359223</v>
      </c>
      <c r="N59" s="114">
        <v>128</v>
      </c>
      <c r="O59" s="112">
        <v>6</v>
      </c>
      <c r="P59" s="114">
        <v>360</v>
      </c>
      <c r="Q59" s="114">
        <f>N59+P59</f>
        <v>488</v>
      </c>
      <c r="R59" s="112">
        <v>32</v>
      </c>
      <c r="S59" s="116">
        <f>Q59/92</f>
        <v>5.304347826086956</v>
      </c>
      <c r="T59" s="118">
        <v>98</v>
      </c>
      <c r="U59" s="118">
        <v>18</v>
      </c>
      <c r="V59" s="118">
        <v>50</v>
      </c>
      <c r="W59" s="118">
        <v>0</v>
      </c>
      <c r="X59" s="118">
        <f>T59+U59+V59+W59</f>
        <v>166</v>
      </c>
      <c r="Y59" s="121">
        <v>28</v>
      </c>
      <c r="Z59" s="12">
        <f>X59/93</f>
        <v>1.7849462365591398</v>
      </c>
      <c r="AA59" s="134">
        <v>340</v>
      </c>
      <c r="AB59" s="138">
        <v>26</v>
      </c>
      <c r="AC59" s="141">
        <f>AA59/47</f>
        <v>7.23404255319149</v>
      </c>
      <c r="AD59" s="159">
        <f>AC59+Z59+S59+M59</f>
        <v>19.22624923719681</v>
      </c>
      <c r="AE59" s="169"/>
    </row>
    <row r="60" spans="1:31" ht="13.5" customHeight="1" thickBot="1">
      <c r="A60" s="191"/>
      <c r="B60" s="177"/>
      <c r="C60" s="177"/>
      <c r="D60" s="14" t="s">
        <v>120</v>
      </c>
      <c r="E60" s="14" t="s">
        <v>103</v>
      </c>
      <c r="F60" s="146"/>
      <c r="G60" s="146"/>
      <c r="H60" s="146"/>
      <c r="I60" s="146"/>
      <c r="J60" s="144"/>
      <c r="K60" s="146"/>
      <c r="L60" s="144"/>
      <c r="M60" s="149"/>
      <c r="N60" s="115"/>
      <c r="O60" s="113"/>
      <c r="P60" s="115"/>
      <c r="Q60" s="115"/>
      <c r="R60" s="113"/>
      <c r="S60" s="117"/>
      <c r="T60" s="119"/>
      <c r="U60" s="119"/>
      <c r="V60" s="119"/>
      <c r="W60" s="119"/>
      <c r="X60" s="119"/>
      <c r="Y60" s="122"/>
      <c r="Z60" s="17"/>
      <c r="AA60" s="135"/>
      <c r="AB60" s="139"/>
      <c r="AC60" s="142"/>
      <c r="AD60" s="160"/>
      <c r="AE60" s="170"/>
    </row>
    <row r="61" spans="1:31" ht="11.25">
      <c r="A61" s="190">
        <v>28</v>
      </c>
      <c r="B61" s="176" t="s">
        <v>121</v>
      </c>
      <c r="C61" s="176" t="s">
        <v>11</v>
      </c>
      <c r="D61" s="14" t="s">
        <v>122</v>
      </c>
      <c r="E61" s="14" t="s">
        <v>12</v>
      </c>
      <c r="F61" s="145">
        <v>97</v>
      </c>
      <c r="G61" s="145">
        <v>60</v>
      </c>
      <c r="H61" s="145">
        <v>1800</v>
      </c>
      <c r="I61" s="145" t="s">
        <v>63</v>
      </c>
      <c r="J61" s="143" t="s">
        <v>63</v>
      </c>
      <c r="K61" s="145">
        <v>1800</v>
      </c>
      <c r="L61" s="143">
        <v>36</v>
      </c>
      <c r="M61" s="148">
        <f>K61/103</f>
        <v>17.475728155339805</v>
      </c>
      <c r="N61" s="114">
        <v>182</v>
      </c>
      <c r="O61" s="112">
        <v>12</v>
      </c>
      <c r="P61" s="114">
        <v>0</v>
      </c>
      <c r="Q61" s="114">
        <f>N61+P61</f>
        <v>182</v>
      </c>
      <c r="R61" s="112">
        <v>9</v>
      </c>
      <c r="S61" s="116">
        <f>Q61/92</f>
        <v>1.9782608695652173</v>
      </c>
      <c r="T61" s="118">
        <v>132</v>
      </c>
      <c r="U61" s="118">
        <v>0</v>
      </c>
      <c r="V61" s="118">
        <v>47</v>
      </c>
      <c r="W61" s="118">
        <v>0</v>
      </c>
      <c r="X61" s="118">
        <f>T61+U61+V61+W61</f>
        <v>179</v>
      </c>
      <c r="Y61" s="121">
        <v>31</v>
      </c>
      <c r="Z61" s="123">
        <f>X61/93</f>
        <v>1.924731182795699</v>
      </c>
      <c r="AA61" s="134">
        <v>245</v>
      </c>
      <c r="AB61" s="138">
        <v>25</v>
      </c>
      <c r="AC61" s="141">
        <f>AA61/47</f>
        <v>5.212765957446808</v>
      </c>
      <c r="AD61" s="159">
        <f>AC61+Z61+S61+M61</f>
        <v>26.59148616514753</v>
      </c>
      <c r="AE61" s="20"/>
    </row>
    <row r="62" spans="1:31" ht="12.75" customHeight="1" thickBot="1">
      <c r="A62" s="191"/>
      <c r="B62" s="177"/>
      <c r="C62" s="177"/>
      <c r="D62" s="14" t="s">
        <v>123</v>
      </c>
      <c r="E62" s="14" t="s">
        <v>12</v>
      </c>
      <c r="F62" s="146"/>
      <c r="G62" s="146"/>
      <c r="H62" s="146"/>
      <c r="I62" s="146"/>
      <c r="J62" s="144"/>
      <c r="K62" s="146"/>
      <c r="L62" s="144"/>
      <c r="M62" s="149"/>
      <c r="N62" s="115"/>
      <c r="O62" s="113"/>
      <c r="P62" s="115"/>
      <c r="Q62" s="115"/>
      <c r="R62" s="113"/>
      <c r="S62" s="117"/>
      <c r="T62" s="119"/>
      <c r="U62" s="119"/>
      <c r="V62" s="119"/>
      <c r="W62" s="119"/>
      <c r="X62" s="119"/>
      <c r="Y62" s="122"/>
      <c r="Z62" s="124"/>
      <c r="AA62" s="135"/>
      <c r="AB62" s="139"/>
      <c r="AC62" s="142"/>
      <c r="AD62" s="160"/>
      <c r="AE62" s="20"/>
    </row>
    <row r="63" spans="1:31" ht="11.25">
      <c r="A63" s="265" t="s">
        <v>54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7"/>
      <c r="AE63" s="20"/>
    </row>
    <row r="64" spans="1:31" ht="12" thickBot="1">
      <c r="A64" s="265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7"/>
      <c r="AE64" s="20"/>
    </row>
    <row r="65" spans="1:31" ht="11.25" customHeight="1">
      <c r="A65" s="247">
        <v>29</v>
      </c>
      <c r="B65" s="176" t="s">
        <v>124</v>
      </c>
      <c r="C65" s="176" t="s">
        <v>63</v>
      </c>
      <c r="D65" s="14" t="s">
        <v>125</v>
      </c>
      <c r="E65" s="14" t="s">
        <v>103</v>
      </c>
      <c r="F65" s="145">
        <v>56</v>
      </c>
      <c r="G65" s="145">
        <v>12.5</v>
      </c>
      <c r="H65" s="145">
        <v>200</v>
      </c>
      <c r="I65" s="145">
        <v>119.5</v>
      </c>
      <c r="J65" s="143">
        <v>239</v>
      </c>
      <c r="K65" s="145">
        <f>F65+H65+J65</f>
        <v>495</v>
      </c>
      <c r="L65" s="143">
        <v>31</v>
      </c>
      <c r="M65" s="148">
        <f>K65/103</f>
        <v>4.805825242718447</v>
      </c>
      <c r="N65" s="114">
        <v>130</v>
      </c>
      <c r="O65" s="112">
        <v>6</v>
      </c>
      <c r="P65" s="114">
        <v>360</v>
      </c>
      <c r="Q65" s="114">
        <f>N65+P65</f>
        <v>490</v>
      </c>
      <c r="R65" s="112">
        <v>33</v>
      </c>
      <c r="S65" s="116">
        <f>Q65/92</f>
        <v>5.326086956521739</v>
      </c>
      <c r="T65" s="129">
        <v>98</v>
      </c>
      <c r="U65" s="118">
        <v>36</v>
      </c>
      <c r="V65" s="118">
        <v>18</v>
      </c>
      <c r="W65" s="118">
        <v>0</v>
      </c>
      <c r="X65" s="118">
        <f>T65+U65+V65+W65</f>
        <v>152</v>
      </c>
      <c r="Y65" s="121">
        <v>24</v>
      </c>
      <c r="Z65" s="123">
        <f>X65/93</f>
        <v>1.6344086021505377</v>
      </c>
      <c r="AA65" s="193" t="s">
        <v>51</v>
      </c>
      <c r="AB65" s="194"/>
      <c r="AC65" s="195"/>
      <c r="AD65" s="174" t="s">
        <v>174</v>
      </c>
      <c r="AE65" s="169"/>
    </row>
    <row r="66" spans="1:31" ht="13.5" customHeight="1" thickBot="1">
      <c r="A66" s="249"/>
      <c r="B66" s="177"/>
      <c r="C66" s="177"/>
      <c r="D66" s="14" t="s">
        <v>126</v>
      </c>
      <c r="E66" s="14" t="s">
        <v>103</v>
      </c>
      <c r="F66" s="146"/>
      <c r="G66" s="146"/>
      <c r="H66" s="146"/>
      <c r="I66" s="146"/>
      <c r="J66" s="144"/>
      <c r="K66" s="146"/>
      <c r="L66" s="144"/>
      <c r="M66" s="149"/>
      <c r="N66" s="115"/>
      <c r="O66" s="113"/>
      <c r="P66" s="115"/>
      <c r="Q66" s="115"/>
      <c r="R66" s="113"/>
      <c r="S66" s="117"/>
      <c r="T66" s="130"/>
      <c r="U66" s="119"/>
      <c r="V66" s="119"/>
      <c r="W66" s="119"/>
      <c r="X66" s="119"/>
      <c r="Y66" s="122"/>
      <c r="Z66" s="124"/>
      <c r="AA66" s="196"/>
      <c r="AB66" s="197"/>
      <c r="AC66" s="198"/>
      <c r="AD66" s="175"/>
      <c r="AE66" s="170"/>
    </row>
    <row r="67" spans="1:31" ht="11.25" customHeight="1">
      <c r="A67" s="247">
        <v>30</v>
      </c>
      <c r="B67" s="176" t="s">
        <v>127</v>
      </c>
      <c r="C67" s="176" t="s">
        <v>63</v>
      </c>
      <c r="D67" s="14" t="s">
        <v>128</v>
      </c>
      <c r="E67" s="14" t="s">
        <v>18</v>
      </c>
      <c r="F67" s="145">
        <v>166</v>
      </c>
      <c r="G67" s="145">
        <v>10</v>
      </c>
      <c r="H67" s="145">
        <v>150</v>
      </c>
      <c r="I67" s="145">
        <v>59</v>
      </c>
      <c r="J67" s="143">
        <v>118</v>
      </c>
      <c r="K67" s="49">
        <v>434</v>
      </c>
      <c r="L67" s="143">
        <v>29</v>
      </c>
      <c r="M67" s="148">
        <f>K67/103</f>
        <v>4.213592233009709</v>
      </c>
      <c r="N67" s="114">
        <v>286</v>
      </c>
      <c r="O67" s="47">
        <v>12</v>
      </c>
      <c r="P67" s="114">
        <v>0</v>
      </c>
      <c r="Q67" s="114">
        <f>N67+P67</f>
        <v>286</v>
      </c>
      <c r="R67" s="112">
        <v>20</v>
      </c>
      <c r="S67" s="116">
        <f>Q67/92</f>
        <v>3.108695652173913</v>
      </c>
      <c r="T67" s="118">
        <v>143</v>
      </c>
      <c r="U67" s="118">
        <v>5</v>
      </c>
      <c r="V67" s="118">
        <v>18</v>
      </c>
      <c r="W67" s="118">
        <v>-10</v>
      </c>
      <c r="X67" s="118">
        <f>T67+U67+V67+W67</f>
        <v>156</v>
      </c>
      <c r="Y67" s="121">
        <v>25</v>
      </c>
      <c r="Z67" s="123">
        <f>X67/93</f>
        <v>1.6774193548387097</v>
      </c>
      <c r="AA67" s="193" t="s">
        <v>51</v>
      </c>
      <c r="AB67" s="194"/>
      <c r="AC67" s="195"/>
      <c r="AD67" s="174" t="s">
        <v>19</v>
      </c>
      <c r="AE67" s="169"/>
    </row>
    <row r="68" spans="1:31" ht="12.75" customHeight="1" thickBot="1">
      <c r="A68" s="249"/>
      <c r="B68" s="177"/>
      <c r="C68" s="177"/>
      <c r="D68" s="14" t="s">
        <v>129</v>
      </c>
      <c r="E68" s="14" t="s">
        <v>18</v>
      </c>
      <c r="F68" s="146"/>
      <c r="G68" s="146"/>
      <c r="H68" s="146"/>
      <c r="I68" s="146"/>
      <c r="J68" s="144"/>
      <c r="K68" s="43"/>
      <c r="L68" s="144"/>
      <c r="M68" s="149"/>
      <c r="N68" s="115"/>
      <c r="O68" s="46"/>
      <c r="P68" s="115"/>
      <c r="Q68" s="115"/>
      <c r="R68" s="113"/>
      <c r="S68" s="117"/>
      <c r="T68" s="119"/>
      <c r="U68" s="119"/>
      <c r="V68" s="119"/>
      <c r="W68" s="119"/>
      <c r="X68" s="119"/>
      <c r="Y68" s="122"/>
      <c r="Z68" s="124"/>
      <c r="AA68" s="196"/>
      <c r="AB68" s="197"/>
      <c r="AC68" s="198"/>
      <c r="AD68" s="175"/>
      <c r="AE68" s="170"/>
    </row>
    <row r="69" spans="1:31" ht="12.75" customHeight="1" hidden="1">
      <c r="A69" s="38"/>
      <c r="B69" s="39"/>
      <c r="C69" s="37"/>
      <c r="D69" s="14"/>
      <c r="E69" s="14"/>
      <c r="F69" s="58"/>
      <c r="G69" s="42"/>
      <c r="H69" s="58"/>
      <c r="I69" s="42"/>
      <c r="J69" s="58"/>
      <c r="K69" s="58"/>
      <c r="L69" s="58"/>
      <c r="M69" s="48"/>
      <c r="N69" s="31"/>
      <c r="O69" s="47"/>
      <c r="P69" s="31"/>
      <c r="Q69" s="31"/>
      <c r="R69" s="47"/>
      <c r="S69" s="34"/>
      <c r="T69" s="23"/>
      <c r="U69" s="23"/>
      <c r="V69" s="23"/>
      <c r="W69" s="23"/>
      <c r="X69" s="23"/>
      <c r="Y69" s="23"/>
      <c r="Z69" s="44"/>
      <c r="AA69" s="64" t="s">
        <v>51</v>
      </c>
      <c r="AB69" s="65"/>
      <c r="AC69" s="65"/>
      <c r="AD69" s="100" t="s">
        <v>19</v>
      </c>
      <c r="AE69" s="169"/>
    </row>
    <row r="70" spans="1:31" ht="12.75" customHeight="1" hidden="1">
      <c r="A70" s="41"/>
      <c r="B70" s="39"/>
      <c r="C70" s="40"/>
      <c r="D70" s="14"/>
      <c r="E70" s="14"/>
      <c r="F70" s="59"/>
      <c r="G70" s="43"/>
      <c r="H70" s="59"/>
      <c r="I70" s="43"/>
      <c r="J70" s="59"/>
      <c r="K70" s="59"/>
      <c r="L70" s="59"/>
      <c r="M70" s="45"/>
      <c r="N70" s="32"/>
      <c r="O70" s="46"/>
      <c r="P70" s="32"/>
      <c r="Q70" s="32"/>
      <c r="R70" s="46"/>
      <c r="S70" s="35"/>
      <c r="T70" s="22"/>
      <c r="U70" s="22"/>
      <c r="V70" s="22"/>
      <c r="W70" s="22"/>
      <c r="X70" s="22"/>
      <c r="Y70" s="22"/>
      <c r="Z70" s="17"/>
      <c r="AA70" s="77"/>
      <c r="AB70" s="78"/>
      <c r="AC70" s="78"/>
      <c r="AD70" s="101"/>
      <c r="AE70" s="170"/>
    </row>
    <row r="71" spans="1:31" ht="12.75" customHeight="1" hidden="1">
      <c r="A71" s="38"/>
      <c r="B71" s="39"/>
      <c r="C71" s="37"/>
      <c r="D71" s="14"/>
      <c r="E71" s="14"/>
      <c r="F71" s="58"/>
      <c r="G71" s="42"/>
      <c r="H71" s="58"/>
      <c r="I71" s="42"/>
      <c r="J71" s="58"/>
      <c r="K71" s="58"/>
      <c r="L71" s="58"/>
      <c r="M71" s="48"/>
      <c r="N71" s="31"/>
      <c r="O71" s="47"/>
      <c r="P71" s="31"/>
      <c r="Q71" s="31"/>
      <c r="R71" s="47"/>
      <c r="S71" s="34"/>
      <c r="T71" s="23"/>
      <c r="U71" s="23"/>
      <c r="V71" s="23"/>
      <c r="W71" s="23"/>
      <c r="X71" s="23"/>
      <c r="Y71" s="23"/>
      <c r="Z71" s="44"/>
      <c r="AA71" s="64" t="s">
        <v>51</v>
      </c>
      <c r="AB71" s="65"/>
      <c r="AC71" s="65"/>
      <c r="AD71" s="102" t="s">
        <v>19</v>
      </c>
      <c r="AE71" s="169"/>
    </row>
    <row r="72" spans="1:31" ht="12.75" customHeight="1" hidden="1">
      <c r="A72" s="41"/>
      <c r="B72" s="39"/>
      <c r="C72" s="40"/>
      <c r="D72" s="14"/>
      <c r="E72" s="14"/>
      <c r="F72" s="59"/>
      <c r="G72" s="43"/>
      <c r="H72" s="59"/>
      <c r="I72" s="43"/>
      <c r="J72" s="59"/>
      <c r="K72" s="59"/>
      <c r="L72" s="59"/>
      <c r="M72" s="45"/>
      <c r="N72" s="32"/>
      <c r="O72" s="46"/>
      <c r="P72" s="32"/>
      <c r="Q72" s="32"/>
      <c r="R72" s="46"/>
      <c r="S72" s="35"/>
      <c r="T72" s="22"/>
      <c r="U72" s="22"/>
      <c r="V72" s="22"/>
      <c r="W72" s="22"/>
      <c r="X72" s="22"/>
      <c r="Y72" s="22"/>
      <c r="Z72" s="17"/>
      <c r="AA72" s="77"/>
      <c r="AB72" s="78"/>
      <c r="AC72" s="78"/>
      <c r="AD72" s="101"/>
      <c r="AE72" s="170"/>
    </row>
    <row r="73" spans="1:31" ht="12.75" customHeight="1" hidden="1">
      <c r="A73" s="38"/>
      <c r="B73" s="39"/>
      <c r="C73" s="37"/>
      <c r="D73" s="14"/>
      <c r="E73" s="14"/>
      <c r="F73" s="58"/>
      <c r="G73" s="42"/>
      <c r="H73" s="58"/>
      <c r="I73" s="42"/>
      <c r="J73" s="58"/>
      <c r="K73" s="58"/>
      <c r="L73" s="58"/>
      <c r="M73" s="48"/>
      <c r="N73" s="31"/>
      <c r="O73" s="47"/>
      <c r="P73" s="31"/>
      <c r="Q73" s="31"/>
      <c r="R73" s="47"/>
      <c r="S73" s="34"/>
      <c r="T73" s="23"/>
      <c r="U73" s="23"/>
      <c r="V73" s="23"/>
      <c r="W73" s="23"/>
      <c r="X73" s="23"/>
      <c r="Y73" s="23"/>
      <c r="Z73" s="44"/>
      <c r="AA73" s="64" t="s">
        <v>51</v>
      </c>
      <c r="AB73" s="65"/>
      <c r="AC73" s="65"/>
      <c r="AD73" s="102"/>
      <c r="AE73" s="169"/>
    </row>
    <row r="74" spans="1:31" ht="12.75" customHeight="1" hidden="1">
      <c r="A74" s="41"/>
      <c r="B74" s="39"/>
      <c r="C74" s="40"/>
      <c r="D74" s="14"/>
      <c r="E74" s="14"/>
      <c r="F74" s="59"/>
      <c r="G74" s="43"/>
      <c r="H74" s="59"/>
      <c r="I74" s="43"/>
      <c r="J74" s="59"/>
      <c r="K74" s="59"/>
      <c r="L74" s="59"/>
      <c r="M74" s="45"/>
      <c r="N74" s="32"/>
      <c r="O74" s="46"/>
      <c r="P74" s="32"/>
      <c r="Q74" s="32"/>
      <c r="R74" s="46"/>
      <c r="S74" s="35"/>
      <c r="T74" s="22"/>
      <c r="U74" s="22"/>
      <c r="V74" s="22"/>
      <c r="W74" s="22"/>
      <c r="X74" s="22"/>
      <c r="Y74" s="22"/>
      <c r="Z74" s="17"/>
      <c r="AA74" s="77"/>
      <c r="AB74" s="78"/>
      <c r="AC74" s="78"/>
      <c r="AD74" s="101"/>
      <c r="AE74" s="170"/>
    </row>
    <row r="75" spans="1:31" ht="11.25">
      <c r="A75" s="247">
        <v>31</v>
      </c>
      <c r="B75" s="176" t="s">
        <v>131</v>
      </c>
      <c r="C75" s="176" t="s">
        <v>63</v>
      </c>
      <c r="D75" s="14" t="s">
        <v>132</v>
      </c>
      <c r="E75" s="14" t="s">
        <v>15</v>
      </c>
      <c r="F75" s="153" t="s">
        <v>51</v>
      </c>
      <c r="G75" s="154"/>
      <c r="H75" s="154"/>
      <c r="I75" s="154"/>
      <c r="J75" s="154"/>
      <c r="K75" s="154"/>
      <c r="L75" s="154"/>
      <c r="M75" s="155"/>
      <c r="N75" s="114">
        <v>255</v>
      </c>
      <c r="O75" s="112">
        <v>6</v>
      </c>
      <c r="P75" s="114">
        <v>360</v>
      </c>
      <c r="Q75" s="114">
        <f>N75+P75</f>
        <v>615</v>
      </c>
      <c r="R75" s="112">
        <v>40</v>
      </c>
      <c r="S75" s="116">
        <f>Q75/92</f>
        <v>6.684782608695652</v>
      </c>
      <c r="T75" s="118">
        <v>122</v>
      </c>
      <c r="U75" s="118">
        <v>5</v>
      </c>
      <c r="V75" s="118">
        <v>18</v>
      </c>
      <c r="W75" s="118">
        <v>0</v>
      </c>
      <c r="X75" s="118">
        <f>T75+U75+V75+W75</f>
        <v>145</v>
      </c>
      <c r="Y75" s="121">
        <v>22</v>
      </c>
      <c r="Z75" s="123">
        <f>X75/93</f>
        <v>1.5591397849462365</v>
      </c>
      <c r="AA75" s="193" t="s">
        <v>51</v>
      </c>
      <c r="AB75" s="194"/>
      <c r="AC75" s="195"/>
      <c r="AD75" s="184" t="s">
        <v>19</v>
      </c>
      <c r="AE75" s="169"/>
    </row>
    <row r="76" spans="1:31" ht="13.5" customHeight="1" thickBot="1">
      <c r="A76" s="249"/>
      <c r="B76" s="177"/>
      <c r="C76" s="177"/>
      <c r="D76" s="14" t="s">
        <v>133</v>
      </c>
      <c r="E76" s="14" t="s">
        <v>15</v>
      </c>
      <c r="F76" s="156"/>
      <c r="G76" s="157"/>
      <c r="H76" s="157"/>
      <c r="I76" s="157"/>
      <c r="J76" s="157"/>
      <c r="K76" s="157"/>
      <c r="L76" s="157"/>
      <c r="M76" s="158"/>
      <c r="N76" s="115"/>
      <c r="O76" s="113"/>
      <c r="P76" s="115"/>
      <c r="Q76" s="115"/>
      <c r="R76" s="113"/>
      <c r="S76" s="117"/>
      <c r="T76" s="119"/>
      <c r="U76" s="119"/>
      <c r="V76" s="119"/>
      <c r="W76" s="119"/>
      <c r="X76" s="119"/>
      <c r="Y76" s="122"/>
      <c r="Z76" s="124"/>
      <c r="AA76" s="196"/>
      <c r="AB76" s="197"/>
      <c r="AC76" s="198"/>
      <c r="AD76" s="175"/>
      <c r="AE76" s="170"/>
    </row>
    <row r="77" spans="1:31" ht="11.25">
      <c r="A77" s="247">
        <v>32</v>
      </c>
      <c r="B77" s="176" t="s">
        <v>134</v>
      </c>
      <c r="C77" s="176" t="s">
        <v>63</v>
      </c>
      <c r="D77" s="14" t="s">
        <v>135</v>
      </c>
      <c r="E77" s="14" t="s">
        <v>18</v>
      </c>
      <c r="F77" s="145">
        <v>106</v>
      </c>
      <c r="G77" s="145" t="s">
        <v>63</v>
      </c>
      <c r="H77" s="145" t="s">
        <v>63</v>
      </c>
      <c r="I77" s="145" t="s">
        <v>63</v>
      </c>
      <c r="J77" s="143" t="s">
        <v>63</v>
      </c>
      <c r="K77" s="145" t="s">
        <v>63</v>
      </c>
      <c r="L77" s="143">
        <v>37</v>
      </c>
      <c r="M77" s="148" t="s">
        <v>63</v>
      </c>
      <c r="N77" s="114">
        <v>254</v>
      </c>
      <c r="O77" s="112">
        <v>6</v>
      </c>
      <c r="P77" s="114">
        <v>360</v>
      </c>
      <c r="Q77" s="114">
        <f>N77+P77</f>
        <v>614</v>
      </c>
      <c r="R77" s="112">
        <v>39</v>
      </c>
      <c r="S77" s="116">
        <f>Q77/92</f>
        <v>6.673913043478261</v>
      </c>
      <c r="T77" s="118">
        <v>130</v>
      </c>
      <c r="U77" s="118">
        <v>5</v>
      </c>
      <c r="V77" s="118">
        <v>13</v>
      </c>
      <c r="W77" s="118">
        <v>0</v>
      </c>
      <c r="X77" s="118">
        <f>T77+U77+V77+W77</f>
        <v>148</v>
      </c>
      <c r="Y77" s="121">
        <v>23</v>
      </c>
      <c r="Z77" s="123">
        <f>X77/93</f>
        <v>1.5913978494623655</v>
      </c>
      <c r="AA77" s="193" t="s">
        <v>51</v>
      </c>
      <c r="AB77" s="194"/>
      <c r="AC77" s="195"/>
      <c r="AD77" s="174" t="s">
        <v>19</v>
      </c>
      <c r="AE77" s="20"/>
    </row>
    <row r="78" spans="1:31" ht="13.5" customHeight="1" thickBot="1">
      <c r="A78" s="249"/>
      <c r="B78" s="177"/>
      <c r="C78" s="177"/>
      <c r="D78" s="11" t="s">
        <v>136</v>
      </c>
      <c r="E78" s="14" t="s">
        <v>18</v>
      </c>
      <c r="F78" s="146"/>
      <c r="G78" s="146"/>
      <c r="H78" s="146"/>
      <c r="I78" s="146"/>
      <c r="J78" s="144"/>
      <c r="K78" s="146"/>
      <c r="L78" s="144"/>
      <c r="M78" s="149"/>
      <c r="N78" s="115"/>
      <c r="O78" s="113"/>
      <c r="P78" s="115"/>
      <c r="Q78" s="115"/>
      <c r="R78" s="113"/>
      <c r="S78" s="117"/>
      <c r="T78" s="119"/>
      <c r="U78" s="119"/>
      <c r="V78" s="119"/>
      <c r="W78" s="119"/>
      <c r="X78" s="119"/>
      <c r="Y78" s="122"/>
      <c r="Z78" s="124"/>
      <c r="AA78" s="196"/>
      <c r="AB78" s="197"/>
      <c r="AC78" s="198"/>
      <c r="AD78" s="175"/>
      <c r="AE78" s="20"/>
    </row>
    <row r="79" spans="1:31" ht="11.25">
      <c r="A79" s="247">
        <v>33</v>
      </c>
      <c r="B79" s="176" t="s">
        <v>138</v>
      </c>
      <c r="C79" s="176" t="s">
        <v>63</v>
      </c>
      <c r="D79" s="14" t="s">
        <v>139</v>
      </c>
      <c r="E79" s="14" t="s">
        <v>15</v>
      </c>
      <c r="F79" s="153" t="s">
        <v>51</v>
      </c>
      <c r="G79" s="154"/>
      <c r="H79" s="154"/>
      <c r="I79" s="154"/>
      <c r="J79" s="154"/>
      <c r="K79" s="154"/>
      <c r="L79" s="154"/>
      <c r="M79" s="155"/>
      <c r="N79" s="114">
        <v>253</v>
      </c>
      <c r="O79" s="112">
        <v>7</v>
      </c>
      <c r="P79" s="114">
        <v>300</v>
      </c>
      <c r="Q79" s="114">
        <f>N79+P79</f>
        <v>553</v>
      </c>
      <c r="R79" s="112">
        <v>37</v>
      </c>
      <c r="S79" s="116">
        <f>Q79/92</f>
        <v>6.010869565217392</v>
      </c>
      <c r="T79" s="118">
        <v>162</v>
      </c>
      <c r="U79" s="118">
        <v>5</v>
      </c>
      <c r="V79" s="118">
        <v>18</v>
      </c>
      <c r="W79" s="118">
        <v>0</v>
      </c>
      <c r="X79" s="118">
        <f>T79+U79+V79+W79</f>
        <v>185</v>
      </c>
      <c r="Y79" s="121">
        <v>32</v>
      </c>
      <c r="Z79" s="123">
        <f>X79/93</f>
        <v>1.989247311827957</v>
      </c>
      <c r="AA79" s="134">
        <v>191</v>
      </c>
      <c r="AB79" s="138">
        <v>20</v>
      </c>
      <c r="AC79" s="141">
        <f>AA79/47</f>
        <v>4.0638297872340425</v>
      </c>
      <c r="AD79" s="174" t="s">
        <v>19</v>
      </c>
      <c r="AE79" s="169"/>
    </row>
    <row r="80" spans="1:31" ht="13.5" customHeight="1" thickBot="1">
      <c r="A80" s="249"/>
      <c r="B80" s="177"/>
      <c r="C80" s="177"/>
      <c r="D80" s="14" t="s">
        <v>140</v>
      </c>
      <c r="E80" s="14" t="s">
        <v>15</v>
      </c>
      <c r="F80" s="156"/>
      <c r="G80" s="157"/>
      <c r="H80" s="157"/>
      <c r="I80" s="157"/>
      <c r="J80" s="157"/>
      <c r="K80" s="157"/>
      <c r="L80" s="157"/>
      <c r="M80" s="158"/>
      <c r="N80" s="115"/>
      <c r="O80" s="113"/>
      <c r="P80" s="115"/>
      <c r="Q80" s="115"/>
      <c r="R80" s="113"/>
      <c r="S80" s="117"/>
      <c r="T80" s="119"/>
      <c r="U80" s="119"/>
      <c r="V80" s="119"/>
      <c r="W80" s="119"/>
      <c r="X80" s="119"/>
      <c r="Y80" s="122"/>
      <c r="Z80" s="124"/>
      <c r="AA80" s="135"/>
      <c r="AB80" s="139"/>
      <c r="AC80" s="142"/>
      <c r="AD80" s="175"/>
      <c r="AE80" s="170"/>
    </row>
    <row r="81" spans="1:31" ht="11.25">
      <c r="A81" s="247">
        <v>34</v>
      </c>
      <c r="B81" s="176" t="s">
        <v>141</v>
      </c>
      <c r="C81" s="176" t="s">
        <v>16</v>
      </c>
      <c r="D81" s="14" t="s">
        <v>142</v>
      </c>
      <c r="E81" s="14" t="s">
        <v>12</v>
      </c>
      <c r="F81" s="145">
        <v>84</v>
      </c>
      <c r="G81" s="145">
        <v>1</v>
      </c>
      <c r="H81" s="145">
        <v>1</v>
      </c>
      <c r="I81" s="145">
        <v>9</v>
      </c>
      <c r="J81" s="143">
        <v>18</v>
      </c>
      <c r="K81" s="145">
        <f>F81+H81+J81</f>
        <v>103</v>
      </c>
      <c r="L81" s="143">
        <v>1</v>
      </c>
      <c r="M81" s="148">
        <f>K81/103</f>
        <v>1</v>
      </c>
      <c r="N81" s="114">
        <v>141</v>
      </c>
      <c r="O81" s="112">
        <v>12</v>
      </c>
      <c r="P81" s="114">
        <v>0</v>
      </c>
      <c r="Q81" s="114">
        <v>141</v>
      </c>
      <c r="R81" s="112">
        <v>3</v>
      </c>
      <c r="S81" s="116">
        <f>Q81/92</f>
        <v>1.5326086956521738</v>
      </c>
      <c r="T81" s="118">
        <v>96</v>
      </c>
      <c r="U81" s="118">
        <v>15</v>
      </c>
      <c r="V81" s="118">
        <v>6</v>
      </c>
      <c r="W81" s="118">
        <v>0</v>
      </c>
      <c r="X81" s="118">
        <f>T81+U81+V81+W81</f>
        <v>117</v>
      </c>
      <c r="Y81" s="121">
        <v>10</v>
      </c>
      <c r="Z81" s="123">
        <f>X81/93</f>
        <v>1.2580645161290323</v>
      </c>
      <c r="AA81" s="193" t="s">
        <v>51</v>
      </c>
      <c r="AB81" s="194"/>
      <c r="AC81" s="195"/>
      <c r="AD81" s="174" t="s">
        <v>19</v>
      </c>
      <c r="AE81" s="169"/>
    </row>
    <row r="82" spans="1:31" ht="13.5" customHeight="1" thickBot="1">
      <c r="A82" s="249"/>
      <c r="B82" s="177"/>
      <c r="C82" s="177"/>
      <c r="D82" s="14" t="s">
        <v>143</v>
      </c>
      <c r="E82" s="14" t="s">
        <v>12</v>
      </c>
      <c r="F82" s="146"/>
      <c r="G82" s="146"/>
      <c r="H82" s="146"/>
      <c r="I82" s="146"/>
      <c r="J82" s="144"/>
      <c r="K82" s="146"/>
      <c r="L82" s="144"/>
      <c r="M82" s="149"/>
      <c r="N82" s="115"/>
      <c r="O82" s="113"/>
      <c r="P82" s="115"/>
      <c r="Q82" s="115"/>
      <c r="R82" s="113"/>
      <c r="S82" s="117"/>
      <c r="T82" s="119"/>
      <c r="U82" s="119"/>
      <c r="V82" s="119"/>
      <c r="W82" s="119"/>
      <c r="X82" s="119"/>
      <c r="Y82" s="122"/>
      <c r="Z82" s="124"/>
      <c r="AA82" s="196"/>
      <c r="AB82" s="197"/>
      <c r="AC82" s="198"/>
      <c r="AD82" s="175"/>
      <c r="AE82" s="170"/>
    </row>
    <row r="83" spans="1:31" ht="11.25">
      <c r="A83" s="247">
        <v>35</v>
      </c>
      <c r="B83" s="176" t="s">
        <v>144</v>
      </c>
      <c r="C83" s="176" t="s">
        <v>63</v>
      </c>
      <c r="D83" s="14" t="s">
        <v>145</v>
      </c>
      <c r="E83" s="14" t="s">
        <v>15</v>
      </c>
      <c r="F83" s="145">
        <v>106</v>
      </c>
      <c r="G83" s="145">
        <v>6</v>
      </c>
      <c r="H83" s="145">
        <v>45</v>
      </c>
      <c r="I83" s="145">
        <v>39.5</v>
      </c>
      <c r="J83" s="143">
        <v>79</v>
      </c>
      <c r="K83" s="145">
        <f>F83+H83+J83</f>
        <v>230</v>
      </c>
      <c r="L83" s="143">
        <v>14</v>
      </c>
      <c r="M83" s="148">
        <f>K83/103</f>
        <v>2.233009708737864</v>
      </c>
      <c r="N83" s="114">
        <v>214</v>
      </c>
      <c r="O83" s="112">
        <v>12</v>
      </c>
      <c r="P83" s="114">
        <v>0</v>
      </c>
      <c r="Q83" s="114">
        <f>N83+P83</f>
        <v>214</v>
      </c>
      <c r="R83" s="112">
        <v>14</v>
      </c>
      <c r="S83" s="116">
        <f>Q83/92</f>
        <v>2.3260869565217392</v>
      </c>
      <c r="T83" s="118">
        <v>105</v>
      </c>
      <c r="U83" s="118">
        <v>5</v>
      </c>
      <c r="V83" s="118">
        <v>19</v>
      </c>
      <c r="W83" s="118">
        <v>0</v>
      </c>
      <c r="X83" s="118">
        <f>T83+U83+V83+W83</f>
        <v>129</v>
      </c>
      <c r="Y83" s="121">
        <v>15</v>
      </c>
      <c r="Z83" s="123">
        <f>X83/93</f>
        <v>1.3870967741935485</v>
      </c>
      <c r="AA83" s="193" t="s">
        <v>51</v>
      </c>
      <c r="AB83" s="194"/>
      <c r="AC83" s="195"/>
      <c r="AD83" s="174" t="s">
        <v>19</v>
      </c>
      <c r="AE83" s="20"/>
    </row>
    <row r="84" spans="1:31" ht="12" thickBot="1">
      <c r="A84" s="249"/>
      <c r="B84" s="177"/>
      <c r="C84" s="177"/>
      <c r="D84" s="14" t="s">
        <v>146</v>
      </c>
      <c r="E84" s="14" t="s">
        <v>15</v>
      </c>
      <c r="F84" s="146"/>
      <c r="G84" s="146"/>
      <c r="H84" s="146"/>
      <c r="I84" s="146"/>
      <c r="J84" s="144"/>
      <c r="K84" s="146"/>
      <c r="L84" s="144"/>
      <c r="M84" s="149"/>
      <c r="N84" s="115"/>
      <c r="O84" s="113"/>
      <c r="P84" s="115"/>
      <c r="Q84" s="115"/>
      <c r="R84" s="113"/>
      <c r="S84" s="117"/>
      <c r="T84" s="119"/>
      <c r="U84" s="119"/>
      <c r="V84" s="119"/>
      <c r="W84" s="119"/>
      <c r="X84" s="119"/>
      <c r="Y84" s="122"/>
      <c r="Z84" s="124"/>
      <c r="AA84" s="196"/>
      <c r="AB84" s="197"/>
      <c r="AC84" s="198"/>
      <c r="AD84" s="175"/>
      <c r="AE84" s="20"/>
    </row>
    <row r="85" spans="1:31" ht="11.25">
      <c r="A85" s="247">
        <v>36</v>
      </c>
      <c r="B85" s="176" t="s">
        <v>25</v>
      </c>
      <c r="C85" s="176" t="s">
        <v>63</v>
      </c>
      <c r="D85" s="14" t="s">
        <v>43</v>
      </c>
      <c r="E85" s="14" t="s">
        <v>15</v>
      </c>
      <c r="F85" s="145">
        <v>140</v>
      </c>
      <c r="G85" s="145">
        <v>75</v>
      </c>
      <c r="H85" s="145">
        <v>77</v>
      </c>
      <c r="I85" s="145">
        <v>58</v>
      </c>
      <c r="J85" s="143">
        <v>117</v>
      </c>
      <c r="K85" s="145">
        <f>F85+H85+J85</f>
        <v>334</v>
      </c>
      <c r="L85" s="143">
        <v>24</v>
      </c>
      <c r="M85" s="148">
        <f>K85/103</f>
        <v>3.2427184466019416</v>
      </c>
      <c r="N85" s="114">
        <v>259</v>
      </c>
      <c r="O85" s="112">
        <v>7</v>
      </c>
      <c r="P85" s="114">
        <v>300</v>
      </c>
      <c r="Q85" s="114">
        <f>N85+P85</f>
        <v>559</v>
      </c>
      <c r="R85" s="112">
        <v>38</v>
      </c>
      <c r="S85" s="116">
        <f>Q85/92</f>
        <v>6.076086956521739</v>
      </c>
      <c r="T85" s="118">
        <v>161</v>
      </c>
      <c r="U85" s="118">
        <v>20</v>
      </c>
      <c r="V85" s="118">
        <v>15</v>
      </c>
      <c r="W85" s="118">
        <v>0</v>
      </c>
      <c r="X85" s="118">
        <f>T85+U85+V85+W85</f>
        <v>196</v>
      </c>
      <c r="Y85" s="121">
        <v>33</v>
      </c>
      <c r="Z85" s="123">
        <f>X85/93</f>
        <v>2.10752688172043</v>
      </c>
      <c r="AA85" s="193" t="s">
        <v>51</v>
      </c>
      <c r="AB85" s="194"/>
      <c r="AC85" s="195"/>
      <c r="AD85" s="174" t="s">
        <v>19</v>
      </c>
      <c r="AE85" s="20"/>
    </row>
    <row r="86" spans="1:31" ht="13.5" customHeight="1" thickBot="1">
      <c r="A86" s="248"/>
      <c r="B86" s="252"/>
      <c r="C86" s="252"/>
      <c r="D86" s="14" t="s">
        <v>147</v>
      </c>
      <c r="E86" s="14" t="s">
        <v>148</v>
      </c>
      <c r="F86" s="146"/>
      <c r="G86" s="146"/>
      <c r="H86" s="146"/>
      <c r="I86" s="146"/>
      <c r="J86" s="144"/>
      <c r="K86" s="146"/>
      <c r="L86" s="144"/>
      <c r="M86" s="149"/>
      <c r="N86" s="115"/>
      <c r="O86" s="113"/>
      <c r="P86" s="115"/>
      <c r="Q86" s="115"/>
      <c r="R86" s="113"/>
      <c r="S86" s="117"/>
      <c r="T86" s="119"/>
      <c r="U86" s="119"/>
      <c r="V86" s="119"/>
      <c r="W86" s="119"/>
      <c r="X86" s="119"/>
      <c r="Y86" s="122"/>
      <c r="Z86" s="124"/>
      <c r="AA86" s="196"/>
      <c r="AB86" s="197"/>
      <c r="AC86" s="198"/>
      <c r="AD86" s="175"/>
      <c r="AE86" s="20"/>
    </row>
    <row r="87" spans="1:31" ht="12.75" customHeight="1" hidden="1">
      <c r="A87" s="53"/>
      <c r="B87" s="55"/>
      <c r="C87" s="76"/>
      <c r="D87" s="24"/>
      <c r="E87" s="24"/>
      <c r="F87" s="70" t="s">
        <v>51</v>
      </c>
      <c r="G87" s="90"/>
      <c r="H87" s="71"/>
      <c r="I87" s="90"/>
      <c r="J87" s="71"/>
      <c r="K87" s="71"/>
      <c r="L87" s="71"/>
      <c r="M87" s="72"/>
      <c r="N87" s="31"/>
      <c r="O87" s="63"/>
      <c r="P87" s="62"/>
      <c r="Q87" s="62"/>
      <c r="R87" s="61"/>
      <c r="S87" s="60"/>
      <c r="T87" s="50" t="s">
        <v>51</v>
      </c>
      <c r="U87" s="36"/>
      <c r="V87" s="36"/>
      <c r="W87" s="36"/>
      <c r="X87" s="36"/>
      <c r="Y87" s="36"/>
      <c r="Z87" s="96"/>
      <c r="AA87" s="64" t="s">
        <v>51</v>
      </c>
      <c r="AB87" s="65"/>
      <c r="AC87" s="65"/>
      <c r="AD87" s="89"/>
      <c r="AE87" s="169"/>
    </row>
    <row r="88" spans="1:31" ht="13.5" customHeight="1" hidden="1" thickBot="1">
      <c r="A88" s="53"/>
      <c r="B88" s="54"/>
      <c r="C88" s="76"/>
      <c r="D88" s="25"/>
      <c r="E88" s="25"/>
      <c r="F88" s="73"/>
      <c r="G88" s="91"/>
      <c r="H88" s="74"/>
      <c r="I88" s="91"/>
      <c r="J88" s="74"/>
      <c r="K88" s="74"/>
      <c r="L88" s="74"/>
      <c r="M88" s="75"/>
      <c r="N88" s="33"/>
      <c r="O88" s="63"/>
      <c r="P88" s="62"/>
      <c r="Q88" s="62"/>
      <c r="R88" s="61"/>
      <c r="S88" s="60"/>
      <c r="T88" s="68"/>
      <c r="U88" s="69"/>
      <c r="V88" s="69"/>
      <c r="W88" s="69"/>
      <c r="X88" s="69"/>
      <c r="Y88" s="69"/>
      <c r="Z88" s="97"/>
      <c r="AA88" s="66"/>
      <c r="AB88" s="67"/>
      <c r="AC88" s="67"/>
      <c r="AD88" s="89"/>
      <c r="AE88" s="171"/>
    </row>
    <row r="89" spans="1:30" ht="11.25">
      <c r="A89" s="185">
        <v>37</v>
      </c>
      <c r="B89" s="188" t="s">
        <v>149</v>
      </c>
      <c r="C89" s="188" t="s">
        <v>63</v>
      </c>
      <c r="D89" s="21" t="s">
        <v>150</v>
      </c>
      <c r="E89" s="21" t="s">
        <v>12</v>
      </c>
      <c r="F89" s="262" t="s">
        <v>51</v>
      </c>
      <c r="G89" s="263"/>
      <c r="H89" s="263"/>
      <c r="I89" s="263"/>
      <c r="J89" s="263"/>
      <c r="K89" s="263"/>
      <c r="L89" s="263"/>
      <c r="M89" s="264"/>
      <c r="N89" s="114">
        <v>205</v>
      </c>
      <c r="O89" s="243">
        <v>7</v>
      </c>
      <c r="P89" s="114">
        <v>300</v>
      </c>
      <c r="Q89" s="114">
        <f>N89+P89</f>
        <v>505</v>
      </c>
      <c r="R89" s="112">
        <v>35</v>
      </c>
      <c r="S89" s="116">
        <f>Q89/92</f>
        <v>5.489130434782608</v>
      </c>
      <c r="T89" s="178" t="s">
        <v>51</v>
      </c>
      <c r="U89" s="179"/>
      <c r="V89" s="179"/>
      <c r="W89" s="179"/>
      <c r="X89" s="179"/>
      <c r="Y89" s="179"/>
      <c r="Z89" s="180"/>
      <c r="AA89" s="193" t="s">
        <v>51</v>
      </c>
      <c r="AB89" s="194"/>
      <c r="AC89" s="195"/>
      <c r="AD89" s="174" t="s">
        <v>19</v>
      </c>
    </row>
    <row r="90" spans="1:30" ht="12" thickBot="1">
      <c r="A90" s="186"/>
      <c r="B90" s="189"/>
      <c r="C90" s="189"/>
      <c r="D90" s="25" t="s">
        <v>151</v>
      </c>
      <c r="E90" s="25" t="s">
        <v>12</v>
      </c>
      <c r="F90" s="156"/>
      <c r="G90" s="157"/>
      <c r="H90" s="157"/>
      <c r="I90" s="157"/>
      <c r="J90" s="157"/>
      <c r="K90" s="157"/>
      <c r="L90" s="157"/>
      <c r="M90" s="158"/>
      <c r="N90" s="115"/>
      <c r="O90" s="245"/>
      <c r="P90" s="115"/>
      <c r="Q90" s="115"/>
      <c r="R90" s="113"/>
      <c r="S90" s="117"/>
      <c r="T90" s="181"/>
      <c r="U90" s="182"/>
      <c r="V90" s="182"/>
      <c r="W90" s="182"/>
      <c r="X90" s="182"/>
      <c r="Y90" s="182"/>
      <c r="Z90" s="183"/>
      <c r="AA90" s="196"/>
      <c r="AB90" s="197"/>
      <c r="AC90" s="198"/>
      <c r="AD90" s="175"/>
    </row>
    <row r="91" spans="1:30" ht="11.25">
      <c r="A91" s="185">
        <v>38</v>
      </c>
      <c r="B91" s="188" t="s">
        <v>152</v>
      </c>
      <c r="C91" s="188" t="s">
        <v>63</v>
      </c>
      <c r="D91" s="21" t="s">
        <v>153</v>
      </c>
      <c r="E91" s="21" t="s">
        <v>12</v>
      </c>
      <c r="F91" s="145">
        <v>110</v>
      </c>
      <c r="G91" s="145">
        <v>3</v>
      </c>
      <c r="H91" s="145">
        <v>5</v>
      </c>
      <c r="I91" s="145">
        <v>50.5</v>
      </c>
      <c r="J91" s="143">
        <v>101</v>
      </c>
      <c r="K91" s="145">
        <v>216</v>
      </c>
      <c r="L91" s="143">
        <v>10</v>
      </c>
      <c r="M91" s="148">
        <f>K91/103</f>
        <v>2.0970873786407767</v>
      </c>
      <c r="N91" s="114">
        <v>303</v>
      </c>
      <c r="O91" s="243">
        <v>11</v>
      </c>
      <c r="P91" s="114">
        <v>60</v>
      </c>
      <c r="Q91" s="114">
        <f>N91+P91</f>
        <v>363</v>
      </c>
      <c r="R91" s="112">
        <v>25</v>
      </c>
      <c r="S91" s="116">
        <f>Q91/92</f>
        <v>3.9456521739130435</v>
      </c>
      <c r="T91" s="118">
        <v>131</v>
      </c>
      <c r="U91" s="118">
        <v>0</v>
      </c>
      <c r="V91" s="118">
        <v>48</v>
      </c>
      <c r="W91" s="118">
        <v>0</v>
      </c>
      <c r="X91" s="118">
        <f>T91+U91+V91+W91</f>
        <v>179</v>
      </c>
      <c r="Y91" s="121">
        <v>31</v>
      </c>
      <c r="Z91" s="123">
        <f>X91/93</f>
        <v>1.924731182795699</v>
      </c>
      <c r="AA91" s="199" t="s">
        <v>51</v>
      </c>
      <c r="AB91" s="200"/>
      <c r="AC91" s="201"/>
      <c r="AD91" s="174" t="s">
        <v>19</v>
      </c>
    </row>
    <row r="92" spans="1:30" ht="12" thickBot="1">
      <c r="A92" s="186"/>
      <c r="B92" s="189"/>
      <c r="C92" s="189"/>
      <c r="D92" s="21" t="s">
        <v>154</v>
      </c>
      <c r="E92" s="25" t="s">
        <v>12</v>
      </c>
      <c r="F92" s="146"/>
      <c r="G92" s="146"/>
      <c r="H92" s="146"/>
      <c r="I92" s="146"/>
      <c r="J92" s="144"/>
      <c r="K92" s="146"/>
      <c r="L92" s="144"/>
      <c r="M92" s="149"/>
      <c r="N92" s="115"/>
      <c r="O92" s="245"/>
      <c r="P92" s="115"/>
      <c r="Q92" s="115"/>
      <c r="R92" s="113"/>
      <c r="S92" s="117"/>
      <c r="T92" s="119"/>
      <c r="U92" s="119"/>
      <c r="V92" s="119"/>
      <c r="W92" s="119"/>
      <c r="X92" s="119"/>
      <c r="Y92" s="122"/>
      <c r="Z92" s="124"/>
      <c r="AA92" s="202"/>
      <c r="AB92" s="203"/>
      <c r="AC92" s="204"/>
      <c r="AD92" s="175"/>
    </row>
    <row r="93" spans="1:30" ht="11.25">
      <c r="A93" s="185">
        <v>39</v>
      </c>
      <c r="B93" s="188" t="s">
        <v>155</v>
      </c>
      <c r="C93" s="176" t="s">
        <v>63</v>
      </c>
      <c r="D93" s="21" t="s">
        <v>156</v>
      </c>
      <c r="E93" s="21" t="s">
        <v>15</v>
      </c>
      <c r="F93" s="145">
        <v>108</v>
      </c>
      <c r="G93" s="145">
        <v>4</v>
      </c>
      <c r="H93" s="145">
        <v>13</v>
      </c>
      <c r="I93" s="145">
        <v>76</v>
      </c>
      <c r="J93" s="143">
        <v>152</v>
      </c>
      <c r="K93" s="145">
        <f>F93+H93+J93</f>
        <v>273</v>
      </c>
      <c r="L93" s="143">
        <v>19</v>
      </c>
      <c r="M93" s="148">
        <f>K93/103</f>
        <v>2.650485436893204</v>
      </c>
      <c r="N93" s="114">
        <v>282</v>
      </c>
      <c r="O93" s="243">
        <v>10</v>
      </c>
      <c r="P93" s="114">
        <v>120</v>
      </c>
      <c r="Q93" s="114">
        <f>N93+P93</f>
        <v>402</v>
      </c>
      <c r="R93" s="112">
        <v>27</v>
      </c>
      <c r="S93" s="116">
        <f>Q93/92</f>
        <v>4.369565217391305</v>
      </c>
      <c r="T93" s="118">
        <v>112</v>
      </c>
      <c r="U93" s="118">
        <v>60</v>
      </c>
      <c r="V93" s="118">
        <v>25</v>
      </c>
      <c r="W93" s="118">
        <v>0</v>
      </c>
      <c r="X93" s="118">
        <f>T93+U93+V93+W93</f>
        <v>197</v>
      </c>
      <c r="Y93" s="121">
        <v>34</v>
      </c>
      <c r="Z93" s="123">
        <f>X93/93</f>
        <v>2.118279569892473</v>
      </c>
      <c r="AA93" s="199" t="s">
        <v>51</v>
      </c>
      <c r="AB93" s="200"/>
      <c r="AC93" s="201"/>
      <c r="AD93" s="174" t="s">
        <v>19</v>
      </c>
    </row>
    <row r="94" spans="1:30" ht="12" thickBot="1">
      <c r="A94" s="186"/>
      <c r="B94" s="189"/>
      <c r="C94" s="177"/>
      <c r="D94" s="21" t="s">
        <v>157</v>
      </c>
      <c r="E94" s="21" t="s">
        <v>15</v>
      </c>
      <c r="F94" s="146"/>
      <c r="G94" s="146"/>
      <c r="H94" s="146"/>
      <c r="I94" s="146"/>
      <c r="J94" s="144"/>
      <c r="K94" s="146"/>
      <c r="L94" s="144"/>
      <c r="M94" s="149"/>
      <c r="N94" s="115"/>
      <c r="O94" s="245"/>
      <c r="P94" s="115"/>
      <c r="Q94" s="115"/>
      <c r="R94" s="113"/>
      <c r="S94" s="117"/>
      <c r="T94" s="119"/>
      <c r="U94" s="119"/>
      <c r="V94" s="119"/>
      <c r="W94" s="119"/>
      <c r="X94" s="119"/>
      <c r="Y94" s="122"/>
      <c r="Z94" s="124"/>
      <c r="AA94" s="202"/>
      <c r="AB94" s="203"/>
      <c r="AC94" s="204"/>
      <c r="AD94" s="175"/>
    </row>
    <row r="95" spans="1:30" ht="11.25" customHeight="1">
      <c r="A95" s="185">
        <v>40</v>
      </c>
      <c r="B95" s="188" t="s">
        <v>159</v>
      </c>
      <c r="C95" s="188" t="s">
        <v>63</v>
      </c>
      <c r="D95" s="21" t="s">
        <v>160</v>
      </c>
      <c r="E95" s="21" t="s">
        <v>15</v>
      </c>
      <c r="F95" s="145">
        <v>90</v>
      </c>
      <c r="G95" s="145">
        <v>29</v>
      </c>
      <c r="H95" s="145">
        <v>600</v>
      </c>
      <c r="I95" s="145">
        <v>58.5</v>
      </c>
      <c r="J95" s="143">
        <v>117</v>
      </c>
      <c r="K95" s="145">
        <f>F95+H95+J95</f>
        <v>807</v>
      </c>
      <c r="L95" s="143">
        <v>34</v>
      </c>
      <c r="M95" s="148">
        <f>K95/103</f>
        <v>7.834951456310679</v>
      </c>
      <c r="N95" s="114">
        <v>262</v>
      </c>
      <c r="O95" s="243">
        <v>8</v>
      </c>
      <c r="P95" s="114">
        <v>240</v>
      </c>
      <c r="Q95" s="114">
        <f>N95+P95</f>
        <v>502</v>
      </c>
      <c r="R95" s="112">
        <v>34</v>
      </c>
      <c r="S95" s="116">
        <f>Q95/92</f>
        <v>5.456521739130435</v>
      </c>
      <c r="T95" s="118">
        <v>108</v>
      </c>
      <c r="U95" s="118">
        <v>6</v>
      </c>
      <c r="V95" s="118">
        <v>6</v>
      </c>
      <c r="W95" s="118">
        <v>0</v>
      </c>
      <c r="X95" s="118">
        <f>T95+U95+V95+W95</f>
        <v>120</v>
      </c>
      <c r="Y95" s="121">
        <v>11</v>
      </c>
      <c r="Z95" s="123">
        <f>X95/93</f>
        <v>1.2903225806451613</v>
      </c>
      <c r="AA95" s="199" t="s">
        <v>51</v>
      </c>
      <c r="AB95" s="200"/>
      <c r="AC95" s="201"/>
      <c r="AD95" s="174" t="s">
        <v>19</v>
      </c>
    </row>
    <row r="96" spans="1:30" ht="12" thickBot="1">
      <c r="A96" s="186"/>
      <c r="B96" s="189"/>
      <c r="C96" s="189"/>
      <c r="D96" s="21" t="s">
        <v>33</v>
      </c>
      <c r="E96" s="21" t="s">
        <v>15</v>
      </c>
      <c r="F96" s="146"/>
      <c r="G96" s="146"/>
      <c r="H96" s="146"/>
      <c r="I96" s="146"/>
      <c r="J96" s="144"/>
      <c r="K96" s="146"/>
      <c r="L96" s="144"/>
      <c r="M96" s="149"/>
      <c r="N96" s="115"/>
      <c r="O96" s="245"/>
      <c r="P96" s="115"/>
      <c r="Q96" s="115"/>
      <c r="R96" s="113"/>
      <c r="S96" s="117"/>
      <c r="T96" s="119"/>
      <c r="U96" s="119"/>
      <c r="V96" s="119"/>
      <c r="W96" s="119"/>
      <c r="X96" s="119"/>
      <c r="Y96" s="122"/>
      <c r="Z96" s="124"/>
      <c r="AA96" s="202"/>
      <c r="AB96" s="203"/>
      <c r="AC96" s="204"/>
      <c r="AD96" s="175"/>
    </row>
    <row r="97" spans="1:30" ht="12.75" customHeight="1">
      <c r="A97" s="185">
        <v>41</v>
      </c>
      <c r="B97" s="188" t="s">
        <v>161</v>
      </c>
      <c r="C97" s="188" t="s">
        <v>63</v>
      </c>
      <c r="D97" s="93" t="s">
        <v>162</v>
      </c>
      <c r="E97" s="21" t="s">
        <v>15</v>
      </c>
      <c r="F97" s="253" t="s">
        <v>51</v>
      </c>
      <c r="G97" s="254"/>
      <c r="H97" s="254"/>
      <c r="I97" s="254"/>
      <c r="J97" s="254"/>
      <c r="K97" s="254"/>
      <c r="L97" s="254"/>
      <c r="M97" s="255"/>
      <c r="N97" s="114">
        <v>208</v>
      </c>
      <c r="O97" s="243">
        <v>8</v>
      </c>
      <c r="P97" s="114">
        <v>240</v>
      </c>
      <c r="Q97" s="114">
        <f>N97+P97</f>
        <v>448</v>
      </c>
      <c r="R97" s="112">
        <v>30</v>
      </c>
      <c r="S97" s="116">
        <f>Q97/92</f>
        <v>4.869565217391305</v>
      </c>
      <c r="T97" s="178" t="s">
        <v>51</v>
      </c>
      <c r="U97" s="179"/>
      <c r="V97" s="179"/>
      <c r="W97" s="179"/>
      <c r="X97" s="179"/>
      <c r="Y97" s="179"/>
      <c r="Z97" s="180"/>
      <c r="AA97" s="199" t="s">
        <v>51</v>
      </c>
      <c r="AB97" s="200"/>
      <c r="AC97" s="201"/>
      <c r="AD97" s="166" t="s">
        <v>51</v>
      </c>
    </row>
    <row r="98" spans="1:30" ht="11.25" customHeight="1">
      <c r="A98" s="250"/>
      <c r="B98" s="251"/>
      <c r="C98" s="251"/>
      <c r="D98" s="94" t="s">
        <v>163</v>
      </c>
      <c r="E98" s="21" t="s">
        <v>99</v>
      </c>
      <c r="F98" s="256"/>
      <c r="G98" s="257"/>
      <c r="H98" s="257"/>
      <c r="I98" s="257"/>
      <c r="J98" s="257"/>
      <c r="K98" s="257"/>
      <c r="L98" s="257"/>
      <c r="M98" s="258"/>
      <c r="N98" s="242"/>
      <c r="O98" s="244"/>
      <c r="P98" s="242"/>
      <c r="Q98" s="242"/>
      <c r="R98" s="246"/>
      <c r="S98" s="136"/>
      <c r="T98" s="217"/>
      <c r="U98" s="218"/>
      <c r="V98" s="218"/>
      <c r="W98" s="218"/>
      <c r="X98" s="218"/>
      <c r="Y98" s="218"/>
      <c r="Z98" s="219"/>
      <c r="AA98" s="211"/>
      <c r="AB98" s="212"/>
      <c r="AC98" s="213"/>
      <c r="AD98" s="167"/>
    </row>
    <row r="99" spans="1:30" ht="12" thickBot="1">
      <c r="A99" s="186"/>
      <c r="B99" s="189"/>
      <c r="C99" s="189"/>
      <c r="D99" s="94" t="s">
        <v>164</v>
      </c>
      <c r="E99" s="21" t="s">
        <v>165</v>
      </c>
      <c r="F99" s="259"/>
      <c r="G99" s="260"/>
      <c r="H99" s="260"/>
      <c r="I99" s="260"/>
      <c r="J99" s="260"/>
      <c r="K99" s="260"/>
      <c r="L99" s="260"/>
      <c r="M99" s="261"/>
      <c r="N99" s="115"/>
      <c r="O99" s="245"/>
      <c r="P99" s="115"/>
      <c r="Q99" s="115"/>
      <c r="R99" s="113"/>
      <c r="S99" s="117"/>
      <c r="T99" s="181"/>
      <c r="U99" s="182"/>
      <c r="V99" s="182"/>
      <c r="W99" s="182"/>
      <c r="X99" s="182"/>
      <c r="Y99" s="182"/>
      <c r="Z99" s="183"/>
      <c r="AA99" s="202"/>
      <c r="AB99" s="203"/>
      <c r="AC99" s="204"/>
      <c r="AD99" s="168"/>
    </row>
    <row r="100" spans="1:30" ht="11.25">
      <c r="A100" s="185">
        <v>42</v>
      </c>
      <c r="B100" s="188" t="s">
        <v>166</v>
      </c>
      <c r="C100" s="188" t="s">
        <v>63</v>
      </c>
      <c r="D100" s="21" t="s">
        <v>45</v>
      </c>
      <c r="E100" s="21" t="s">
        <v>15</v>
      </c>
      <c r="F100" s="145">
        <v>100</v>
      </c>
      <c r="G100" s="145">
        <v>7.5</v>
      </c>
      <c r="H100" s="145">
        <v>77</v>
      </c>
      <c r="I100" s="145">
        <v>60</v>
      </c>
      <c r="J100" s="143">
        <v>120</v>
      </c>
      <c r="K100" s="145">
        <f>F100+H100+J100</f>
        <v>297</v>
      </c>
      <c r="L100" s="143">
        <v>20</v>
      </c>
      <c r="M100" s="148">
        <f>K100/103</f>
        <v>2.883495145631068</v>
      </c>
      <c r="N100" s="114">
        <v>190</v>
      </c>
      <c r="O100" s="243">
        <v>9</v>
      </c>
      <c r="P100" s="114">
        <v>180</v>
      </c>
      <c r="Q100" s="114">
        <f>N100+P100</f>
        <v>370</v>
      </c>
      <c r="R100" s="112">
        <v>26</v>
      </c>
      <c r="S100" s="116">
        <f>Q100/92</f>
        <v>4.021739130434782</v>
      </c>
      <c r="T100" s="118">
        <v>101</v>
      </c>
      <c r="U100" s="118">
        <v>5</v>
      </c>
      <c r="V100" s="118">
        <v>19</v>
      </c>
      <c r="W100" s="118">
        <v>-10</v>
      </c>
      <c r="X100" s="118">
        <f>T100+U100+V100+W100</f>
        <v>115</v>
      </c>
      <c r="Y100" s="121">
        <v>8</v>
      </c>
      <c r="Z100" s="123">
        <f>X100/93</f>
        <v>1.2365591397849462</v>
      </c>
      <c r="AA100" s="199" t="s">
        <v>51</v>
      </c>
      <c r="AB100" s="200"/>
      <c r="AC100" s="201"/>
      <c r="AD100" s="174" t="s">
        <v>19</v>
      </c>
    </row>
    <row r="101" spans="1:30" ht="12.75" customHeight="1" thickBot="1">
      <c r="A101" s="250"/>
      <c r="B101" s="251"/>
      <c r="C101" s="251"/>
      <c r="D101" s="25" t="s">
        <v>48</v>
      </c>
      <c r="E101" s="25" t="s">
        <v>15</v>
      </c>
      <c r="F101" s="146"/>
      <c r="G101" s="146"/>
      <c r="H101" s="146"/>
      <c r="I101" s="146"/>
      <c r="J101" s="144"/>
      <c r="K101" s="146"/>
      <c r="L101" s="144"/>
      <c r="M101" s="149"/>
      <c r="N101" s="242"/>
      <c r="O101" s="244"/>
      <c r="P101" s="242"/>
      <c r="Q101" s="242"/>
      <c r="R101" s="246"/>
      <c r="S101" s="136"/>
      <c r="T101" s="119"/>
      <c r="U101" s="119"/>
      <c r="V101" s="119"/>
      <c r="W101" s="119"/>
      <c r="X101" s="119"/>
      <c r="Y101" s="122"/>
      <c r="Z101" s="124"/>
      <c r="AA101" s="211"/>
      <c r="AB101" s="212"/>
      <c r="AC101" s="213"/>
      <c r="AD101" s="175"/>
    </row>
    <row r="102" spans="1:30" ht="12" thickBot="1">
      <c r="A102" s="84">
        <v>43</v>
      </c>
      <c r="B102" s="54" t="s">
        <v>63</v>
      </c>
      <c r="C102" s="54" t="s">
        <v>63</v>
      </c>
      <c r="D102" s="25" t="s">
        <v>158</v>
      </c>
      <c r="E102" s="25" t="s">
        <v>13</v>
      </c>
      <c r="F102" s="214" t="s">
        <v>172</v>
      </c>
      <c r="G102" s="215"/>
      <c r="H102" s="215"/>
      <c r="I102" s="215"/>
      <c r="J102" s="215"/>
      <c r="K102" s="215"/>
      <c r="L102" s="215"/>
      <c r="M102" s="216"/>
      <c r="N102" s="161" t="s">
        <v>172</v>
      </c>
      <c r="O102" s="162"/>
      <c r="P102" s="162"/>
      <c r="Q102" s="162"/>
      <c r="R102" s="162"/>
      <c r="S102" s="163"/>
      <c r="T102" s="19">
        <v>136</v>
      </c>
      <c r="U102" s="19">
        <v>5</v>
      </c>
      <c r="V102" s="19">
        <v>0</v>
      </c>
      <c r="W102" s="19">
        <v>0</v>
      </c>
      <c r="X102" s="19">
        <f>T102+U102+V102+W102</f>
        <v>141</v>
      </c>
      <c r="Y102" s="104">
        <v>21</v>
      </c>
      <c r="Z102" s="44">
        <f>X102/93</f>
        <v>1.5161290322580645</v>
      </c>
      <c r="AA102" s="164" t="s">
        <v>172</v>
      </c>
      <c r="AB102" s="165"/>
      <c r="AC102" s="165"/>
      <c r="AD102" s="103" t="s">
        <v>63</v>
      </c>
    </row>
    <row r="103" spans="1:30" ht="12" thickBot="1">
      <c r="A103" s="98">
        <v>44</v>
      </c>
      <c r="B103" s="99" t="s">
        <v>52</v>
      </c>
      <c r="C103" s="105"/>
      <c r="D103" s="21"/>
      <c r="E103" s="21" t="s">
        <v>15</v>
      </c>
      <c r="F103" s="205" t="s">
        <v>63</v>
      </c>
      <c r="G103" s="206"/>
      <c r="H103" s="206"/>
      <c r="I103" s="206"/>
      <c r="J103" s="206"/>
      <c r="K103" s="206"/>
      <c r="L103" s="206"/>
      <c r="M103" s="207"/>
      <c r="N103" s="270" t="s">
        <v>63</v>
      </c>
      <c r="O103" s="271"/>
      <c r="P103" s="271"/>
      <c r="Q103" s="271"/>
      <c r="R103" s="271"/>
      <c r="S103" s="272"/>
      <c r="T103" s="208" t="s">
        <v>179</v>
      </c>
      <c r="U103" s="209"/>
      <c r="V103" s="209"/>
      <c r="W103" s="209"/>
      <c r="X103" s="209"/>
      <c r="Y103" s="209"/>
      <c r="Z103" s="210"/>
      <c r="AA103" s="268" t="s">
        <v>63</v>
      </c>
      <c r="AB103" s="269"/>
      <c r="AC103" s="269"/>
      <c r="AD103" s="106" t="s">
        <v>63</v>
      </c>
    </row>
    <row r="104" spans="1:30" ht="23.25" thickBot="1">
      <c r="A104" s="98">
        <v>45</v>
      </c>
      <c r="B104" s="99" t="s">
        <v>175</v>
      </c>
      <c r="C104" s="105"/>
      <c r="D104" s="21"/>
      <c r="E104" s="21" t="s">
        <v>12</v>
      </c>
      <c r="F104" s="205" t="s">
        <v>63</v>
      </c>
      <c r="G104" s="206"/>
      <c r="H104" s="206"/>
      <c r="I104" s="206"/>
      <c r="J104" s="206"/>
      <c r="K104" s="206"/>
      <c r="L104" s="206"/>
      <c r="M104" s="207"/>
      <c r="N104" s="270" t="s">
        <v>63</v>
      </c>
      <c r="O104" s="271"/>
      <c r="P104" s="271"/>
      <c r="Q104" s="271"/>
      <c r="R104" s="271"/>
      <c r="S104" s="272"/>
      <c r="T104" s="208" t="s">
        <v>179</v>
      </c>
      <c r="U104" s="209"/>
      <c r="V104" s="209"/>
      <c r="W104" s="209"/>
      <c r="X104" s="209"/>
      <c r="Y104" s="209"/>
      <c r="Z104" s="210"/>
      <c r="AA104" s="268" t="s">
        <v>63</v>
      </c>
      <c r="AB104" s="269"/>
      <c r="AC104" s="269"/>
      <c r="AD104" s="106" t="s">
        <v>63</v>
      </c>
    </row>
    <row r="105" spans="1:30" ht="12" thickBot="1">
      <c r="A105" s="98">
        <v>46</v>
      </c>
      <c r="B105" s="99" t="s">
        <v>176</v>
      </c>
      <c r="C105" s="105"/>
      <c r="D105" s="21"/>
      <c r="E105" s="21" t="s">
        <v>12</v>
      </c>
      <c r="F105" s="205" t="s">
        <v>63</v>
      </c>
      <c r="G105" s="206"/>
      <c r="H105" s="206"/>
      <c r="I105" s="206"/>
      <c r="J105" s="206"/>
      <c r="K105" s="206"/>
      <c r="L105" s="206"/>
      <c r="M105" s="207"/>
      <c r="N105" s="270" t="s">
        <v>63</v>
      </c>
      <c r="O105" s="271"/>
      <c r="P105" s="271"/>
      <c r="Q105" s="271"/>
      <c r="R105" s="271"/>
      <c r="S105" s="272"/>
      <c r="T105" s="208" t="s">
        <v>179</v>
      </c>
      <c r="U105" s="209"/>
      <c r="V105" s="209"/>
      <c r="W105" s="209"/>
      <c r="X105" s="209"/>
      <c r="Y105" s="209"/>
      <c r="Z105" s="210"/>
      <c r="AA105" s="268" t="s">
        <v>63</v>
      </c>
      <c r="AB105" s="269"/>
      <c r="AC105" s="269"/>
      <c r="AD105" s="106" t="s">
        <v>63</v>
      </c>
    </row>
    <row r="106" spans="1:30" ht="12" thickBot="1">
      <c r="A106" s="98">
        <v>47</v>
      </c>
      <c r="B106" s="99" t="s">
        <v>177</v>
      </c>
      <c r="C106" s="105"/>
      <c r="D106" s="21"/>
      <c r="E106" s="21" t="s">
        <v>12</v>
      </c>
      <c r="F106" s="205" t="s">
        <v>63</v>
      </c>
      <c r="G106" s="206"/>
      <c r="H106" s="206"/>
      <c r="I106" s="206"/>
      <c r="J106" s="206"/>
      <c r="K106" s="206"/>
      <c r="L106" s="206"/>
      <c r="M106" s="207"/>
      <c r="N106" s="270" t="s">
        <v>63</v>
      </c>
      <c r="O106" s="271"/>
      <c r="P106" s="271"/>
      <c r="Q106" s="271"/>
      <c r="R106" s="271"/>
      <c r="S106" s="272"/>
      <c r="T106" s="208" t="s">
        <v>179</v>
      </c>
      <c r="U106" s="209"/>
      <c r="V106" s="209"/>
      <c r="W106" s="209"/>
      <c r="X106" s="209"/>
      <c r="Y106" s="209"/>
      <c r="Z106" s="210"/>
      <c r="AA106" s="268" t="s">
        <v>63</v>
      </c>
      <c r="AB106" s="269"/>
      <c r="AC106" s="269"/>
      <c r="AD106" s="106" t="s">
        <v>63</v>
      </c>
    </row>
    <row r="107" spans="1:30" ht="12" thickBot="1">
      <c r="A107" s="98">
        <v>48</v>
      </c>
      <c r="B107" s="99" t="s">
        <v>178</v>
      </c>
      <c r="C107" s="105"/>
      <c r="D107" s="21"/>
      <c r="E107" s="21" t="s">
        <v>12</v>
      </c>
      <c r="F107" s="205" t="s">
        <v>63</v>
      </c>
      <c r="G107" s="206"/>
      <c r="H107" s="206"/>
      <c r="I107" s="206"/>
      <c r="J107" s="206"/>
      <c r="K107" s="206"/>
      <c r="L107" s="206"/>
      <c r="M107" s="207"/>
      <c r="N107" s="270" t="s">
        <v>63</v>
      </c>
      <c r="O107" s="271"/>
      <c r="P107" s="271"/>
      <c r="Q107" s="271"/>
      <c r="R107" s="271"/>
      <c r="S107" s="272"/>
      <c r="T107" s="208" t="s">
        <v>179</v>
      </c>
      <c r="U107" s="209"/>
      <c r="V107" s="209"/>
      <c r="W107" s="209"/>
      <c r="X107" s="209"/>
      <c r="Y107" s="209"/>
      <c r="Z107" s="210"/>
      <c r="AA107" s="268" t="s">
        <v>63</v>
      </c>
      <c r="AB107" s="269"/>
      <c r="AC107" s="269"/>
      <c r="AD107" s="106" t="s">
        <v>63</v>
      </c>
    </row>
    <row r="108" ht="11.25">
      <c r="AD108" s="30"/>
    </row>
    <row r="109" spans="2:30" ht="45" customHeight="1" thickBot="1">
      <c r="B109" s="277" t="s">
        <v>191</v>
      </c>
      <c r="C109" s="277"/>
      <c r="D109" s="277"/>
      <c r="E109" s="277"/>
      <c r="AD109" s="30"/>
    </row>
    <row r="110" spans="2:30" ht="11.25">
      <c r="B110" s="107" t="s">
        <v>0</v>
      </c>
      <c r="C110" s="108" t="s">
        <v>189</v>
      </c>
      <c r="D110" s="278" t="s">
        <v>190</v>
      </c>
      <c r="E110" s="278"/>
      <c r="F110" s="279"/>
      <c r="AD110" s="30"/>
    </row>
    <row r="111" spans="2:30" ht="11.25">
      <c r="B111" s="109" t="s">
        <v>180</v>
      </c>
      <c r="C111" s="105" t="s">
        <v>183</v>
      </c>
      <c r="D111" s="273" t="s">
        <v>187</v>
      </c>
      <c r="E111" s="273"/>
      <c r="F111" s="274"/>
      <c r="AD111" s="30"/>
    </row>
    <row r="112" spans="2:30" ht="11.25">
      <c r="B112" s="109" t="s">
        <v>192</v>
      </c>
      <c r="C112" s="105" t="s">
        <v>184</v>
      </c>
      <c r="D112" s="273" t="s">
        <v>193</v>
      </c>
      <c r="E112" s="273"/>
      <c r="F112" s="274"/>
      <c r="AD112" s="30"/>
    </row>
    <row r="113" spans="2:30" ht="11.25">
      <c r="B113" s="109" t="s">
        <v>181</v>
      </c>
      <c r="C113" s="105" t="s">
        <v>185</v>
      </c>
      <c r="D113" s="273" t="s">
        <v>69</v>
      </c>
      <c r="E113" s="273"/>
      <c r="F113" s="274"/>
      <c r="AD113" s="30"/>
    </row>
    <row r="114" spans="2:30" ht="12" thickBot="1">
      <c r="B114" s="110" t="s">
        <v>182</v>
      </c>
      <c r="C114" s="111" t="s">
        <v>186</v>
      </c>
      <c r="D114" s="275" t="s">
        <v>84</v>
      </c>
      <c r="E114" s="275"/>
      <c r="F114" s="276"/>
      <c r="AD114" s="30"/>
    </row>
    <row r="115" ht="11.25">
      <c r="AD115" s="30"/>
    </row>
    <row r="116" ht="11.25">
      <c r="AD116" s="30"/>
    </row>
    <row r="117" ht="11.25">
      <c r="AD117" s="30"/>
    </row>
    <row r="118" ht="11.25">
      <c r="AD118" s="30"/>
    </row>
    <row r="119" ht="11.25">
      <c r="AD119" s="30"/>
    </row>
    <row r="120" ht="11.25">
      <c r="AD120" s="30"/>
    </row>
    <row r="121" ht="11.25">
      <c r="AD121" s="30"/>
    </row>
    <row r="122" ht="11.25">
      <c r="AD122" s="30"/>
    </row>
    <row r="123" ht="11.25">
      <c r="AD123" s="30"/>
    </row>
    <row r="124" ht="11.25">
      <c r="AD124" s="30"/>
    </row>
    <row r="125" ht="11.25">
      <c r="AD125" s="30"/>
    </row>
    <row r="126" ht="11.25">
      <c r="AD126" s="30"/>
    </row>
    <row r="127" ht="11.25">
      <c r="AD127" s="30"/>
    </row>
    <row r="128" ht="11.25">
      <c r="AD128" s="30"/>
    </row>
    <row r="129" ht="11.25">
      <c r="AD129" s="30"/>
    </row>
    <row r="130" ht="11.25">
      <c r="AD130" s="30"/>
    </row>
    <row r="131" ht="11.25">
      <c r="AD131" s="30"/>
    </row>
    <row r="132" ht="11.25">
      <c r="AD132" s="30"/>
    </row>
    <row r="133" ht="11.25">
      <c r="AD133" s="30"/>
    </row>
    <row r="134" ht="11.25">
      <c r="AD134" s="30"/>
    </row>
    <row r="135" ht="11.25">
      <c r="AD135" s="30"/>
    </row>
    <row r="136" ht="11.25">
      <c r="AD136" s="30"/>
    </row>
    <row r="137" ht="11.25">
      <c r="AD137" s="30"/>
    </row>
    <row r="138" ht="11.25">
      <c r="AD138" s="30"/>
    </row>
    <row r="139" ht="11.25">
      <c r="AD139" s="30"/>
    </row>
    <row r="140" ht="11.25">
      <c r="AD140" s="30"/>
    </row>
    <row r="141" ht="11.25">
      <c r="AD141" s="30"/>
    </row>
    <row r="142" ht="11.25">
      <c r="AD142" s="30"/>
    </row>
    <row r="143" ht="11.25">
      <c r="AD143" s="30"/>
    </row>
    <row r="144" ht="11.25">
      <c r="AD144" s="30"/>
    </row>
    <row r="145" ht="11.25">
      <c r="AD145" s="30"/>
    </row>
    <row r="146" ht="11.25">
      <c r="AD146" s="30"/>
    </row>
    <row r="147" ht="11.25">
      <c r="AD147" s="30"/>
    </row>
    <row r="148" ht="11.25">
      <c r="AD148" s="30"/>
    </row>
    <row r="149" ht="11.25">
      <c r="AD149" s="30"/>
    </row>
    <row r="150" ht="11.25">
      <c r="AD150" s="30"/>
    </row>
    <row r="151" ht="11.25">
      <c r="AD151" s="30"/>
    </row>
    <row r="152" ht="11.25">
      <c r="AD152" s="30"/>
    </row>
    <row r="153" ht="11.25">
      <c r="AD153" s="30"/>
    </row>
    <row r="154" ht="11.25">
      <c r="AD154" s="30"/>
    </row>
    <row r="155" ht="11.25">
      <c r="AD155" s="30"/>
    </row>
    <row r="156" ht="11.25">
      <c r="AD156" s="30"/>
    </row>
    <row r="157" ht="11.25">
      <c r="AD157" s="30"/>
    </row>
    <row r="158" ht="11.25">
      <c r="AD158" s="30"/>
    </row>
    <row r="159" ht="11.25">
      <c r="AD159" s="30"/>
    </row>
    <row r="160" ht="11.25">
      <c r="AD160" s="30"/>
    </row>
    <row r="161" ht="11.25">
      <c r="AD161" s="30"/>
    </row>
    <row r="162" ht="11.25">
      <c r="AD162" s="30"/>
    </row>
    <row r="163" ht="11.25">
      <c r="AD163" s="30"/>
    </row>
    <row r="164" ht="11.25">
      <c r="AD164" s="30"/>
    </row>
    <row r="165" ht="11.25">
      <c r="AD165" s="30"/>
    </row>
    <row r="166" ht="11.25">
      <c r="AD166" s="30"/>
    </row>
    <row r="167" ht="11.25">
      <c r="AD167" s="30"/>
    </row>
    <row r="168" ht="11.25">
      <c r="AD168" s="30"/>
    </row>
    <row r="169" ht="11.25">
      <c r="AD169" s="30"/>
    </row>
    <row r="170" ht="11.25">
      <c r="AD170" s="30"/>
    </row>
    <row r="171" ht="11.25">
      <c r="AD171" s="30"/>
    </row>
    <row r="172" ht="11.25">
      <c r="AD172" s="30"/>
    </row>
    <row r="173" ht="11.25">
      <c r="AD173" s="30"/>
    </row>
    <row r="174" ht="11.25">
      <c r="AD174" s="30"/>
    </row>
    <row r="175" ht="11.25">
      <c r="AD175" s="30"/>
    </row>
    <row r="176" ht="11.25">
      <c r="AD176" s="30"/>
    </row>
    <row r="177" ht="11.25">
      <c r="AD177" s="30"/>
    </row>
    <row r="178" ht="11.25">
      <c r="AD178" s="30"/>
    </row>
    <row r="179" ht="11.25">
      <c r="AD179" s="30"/>
    </row>
    <row r="180" ht="11.25">
      <c r="AD180" s="30"/>
    </row>
    <row r="181" ht="11.25">
      <c r="AD181" s="30"/>
    </row>
    <row r="182" ht="11.25">
      <c r="AD182" s="30"/>
    </row>
    <row r="183" ht="11.25">
      <c r="AD183" s="30"/>
    </row>
    <row r="184" ht="11.25">
      <c r="AD184" s="30"/>
    </row>
    <row r="185" ht="11.25">
      <c r="AD185" s="30"/>
    </row>
    <row r="186" ht="11.25">
      <c r="AD186" s="30"/>
    </row>
    <row r="187" ht="11.25">
      <c r="AD187" s="30"/>
    </row>
    <row r="188" ht="11.25">
      <c r="AD188" s="30"/>
    </row>
    <row r="189" ht="11.25">
      <c r="AD189" s="30"/>
    </row>
    <row r="190" ht="11.25">
      <c r="AD190" s="30"/>
    </row>
    <row r="191" ht="11.25">
      <c r="AD191" s="30"/>
    </row>
    <row r="192" ht="11.25">
      <c r="AD192" s="30"/>
    </row>
    <row r="193" ht="11.25">
      <c r="AD193" s="30"/>
    </row>
    <row r="194" ht="11.25">
      <c r="AD194" s="30"/>
    </row>
    <row r="195" ht="11.25">
      <c r="AD195" s="30"/>
    </row>
    <row r="196" ht="11.25">
      <c r="AD196" s="30"/>
    </row>
    <row r="197" ht="11.25">
      <c r="AD197" s="30"/>
    </row>
    <row r="198" ht="11.25">
      <c r="AD198" s="30"/>
    </row>
    <row r="199" ht="11.25">
      <c r="AD199" s="30"/>
    </row>
    <row r="200" ht="11.25">
      <c r="AD200" s="30"/>
    </row>
    <row r="201" ht="11.25">
      <c r="AD201" s="30"/>
    </row>
    <row r="202" ht="11.25">
      <c r="AD202" s="30"/>
    </row>
    <row r="203" ht="11.25">
      <c r="AD203" s="30"/>
    </row>
    <row r="204" ht="11.25">
      <c r="AD204" s="30"/>
    </row>
    <row r="205" ht="11.25">
      <c r="AD205" s="30"/>
    </row>
    <row r="206" ht="11.25">
      <c r="AD206" s="30"/>
    </row>
    <row r="207" ht="11.25">
      <c r="AD207" s="30"/>
    </row>
    <row r="208" ht="11.25">
      <c r="AD208" s="30"/>
    </row>
    <row r="209" ht="11.25">
      <c r="AD209" s="30"/>
    </row>
    <row r="210" ht="11.25">
      <c r="AD210" s="30"/>
    </row>
    <row r="211" ht="11.25">
      <c r="AD211" s="30"/>
    </row>
    <row r="212" ht="11.25">
      <c r="AD212" s="30"/>
    </row>
    <row r="213" ht="11.25">
      <c r="AD213" s="30"/>
    </row>
    <row r="214" ht="11.25">
      <c r="AD214" s="30"/>
    </row>
    <row r="215" ht="11.25">
      <c r="AD215" s="30"/>
    </row>
    <row r="216" ht="11.25">
      <c r="AD216" s="30"/>
    </row>
    <row r="217" ht="11.25">
      <c r="AD217" s="30"/>
    </row>
    <row r="218" ht="11.25">
      <c r="AD218" s="30"/>
    </row>
    <row r="219" ht="11.25">
      <c r="AD219" s="30"/>
    </row>
    <row r="220" ht="11.25">
      <c r="AD220" s="30"/>
    </row>
    <row r="221" ht="11.25">
      <c r="AD221" s="30"/>
    </row>
    <row r="222" ht="11.25">
      <c r="AD222" s="30"/>
    </row>
    <row r="223" ht="11.25">
      <c r="AD223" s="30"/>
    </row>
    <row r="224" ht="11.25">
      <c r="AD224" s="30"/>
    </row>
    <row r="225" ht="11.25">
      <c r="AD225" s="30"/>
    </row>
    <row r="226" ht="11.25">
      <c r="AD226" s="30"/>
    </row>
    <row r="227" ht="11.25">
      <c r="AD227" s="30"/>
    </row>
    <row r="228" ht="11.25">
      <c r="AD228" s="30"/>
    </row>
    <row r="229" ht="11.25">
      <c r="AD229" s="30"/>
    </row>
    <row r="230" ht="11.25">
      <c r="AD230" s="30"/>
    </row>
    <row r="231" ht="11.25">
      <c r="AD231" s="30"/>
    </row>
    <row r="232" ht="11.25">
      <c r="AD232" s="30"/>
    </row>
    <row r="233" ht="11.25">
      <c r="AD233" s="30"/>
    </row>
    <row r="234" ht="11.25">
      <c r="AD234" s="30"/>
    </row>
    <row r="235" ht="11.25">
      <c r="AD235" s="30"/>
    </row>
    <row r="236" ht="11.25">
      <c r="AD236" s="30"/>
    </row>
    <row r="237" ht="11.25">
      <c r="AD237" s="30"/>
    </row>
    <row r="238" ht="11.25">
      <c r="AD238" s="30"/>
    </row>
    <row r="239" ht="11.25">
      <c r="AD239" s="30"/>
    </row>
    <row r="240" ht="11.25">
      <c r="AD240" s="30"/>
    </row>
    <row r="241" ht="11.25">
      <c r="AD241" s="30"/>
    </row>
    <row r="242" ht="11.25">
      <c r="AD242" s="30"/>
    </row>
    <row r="243" ht="11.25">
      <c r="AD243" s="30"/>
    </row>
    <row r="244" ht="11.25">
      <c r="AD244" s="30"/>
    </row>
    <row r="245" ht="11.25">
      <c r="AD245" s="30"/>
    </row>
    <row r="246" ht="11.25">
      <c r="AD246" s="30"/>
    </row>
    <row r="247" ht="11.25">
      <c r="AD247" s="30"/>
    </row>
    <row r="248" ht="11.25">
      <c r="AD248" s="30"/>
    </row>
    <row r="249" ht="11.25">
      <c r="AD249" s="30"/>
    </row>
    <row r="250" ht="11.25">
      <c r="AD250" s="30"/>
    </row>
    <row r="251" ht="11.25">
      <c r="AD251" s="30"/>
    </row>
    <row r="252" ht="11.25">
      <c r="AD252" s="30"/>
    </row>
    <row r="253" ht="11.25">
      <c r="AD253" s="30"/>
    </row>
    <row r="254" ht="11.25">
      <c r="AD254" s="30"/>
    </row>
    <row r="255" ht="11.25">
      <c r="AD255" s="30"/>
    </row>
    <row r="256" ht="11.25">
      <c r="AD256" s="30"/>
    </row>
    <row r="257" ht="11.25">
      <c r="AD257" s="30"/>
    </row>
    <row r="258" ht="11.25">
      <c r="AD258" s="30"/>
    </row>
    <row r="259" ht="11.25">
      <c r="AD259" s="30"/>
    </row>
    <row r="260" ht="11.25">
      <c r="AD260" s="30"/>
    </row>
    <row r="261" ht="11.25">
      <c r="AD261" s="30"/>
    </row>
    <row r="262" ht="11.25">
      <c r="AD262" s="30"/>
    </row>
    <row r="263" ht="11.25">
      <c r="AD263" s="30"/>
    </row>
    <row r="264" ht="11.25">
      <c r="AD264" s="30"/>
    </row>
    <row r="265" ht="11.25">
      <c r="AD265" s="30"/>
    </row>
    <row r="266" ht="11.25">
      <c r="AD266" s="30"/>
    </row>
    <row r="267" ht="11.25">
      <c r="AD267" s="30"/>
    </row>
    <row r="268" ht="11.25">
      <c r="AD268" s="30"/>
    </row>
    <row r="269" ht="11.25">
      <c r="AD269" s="30"/>
    </row>
    <row r="270" ht="11.25">
      <c r="AD270" s="30"/>
    </row>
    <row r="271" ht="11.25">
      <c r="AD271" s="30"/>
    </row>
    <row r="272" ht="11.25">
      <c r="AD272" s="30"/>
    </row>
    <row r="273" ht="11.25">
      <c r="AD273" s="30"/>
    </row>
    <row r="274" ht="11.25">
      <c r="AD274" s="30"/>
    </row>
    <row r="275" ht="11.25">
      <c r="AD275" s="30"/>
    </row>
    <row r="276" ht="11.25">
      <c r="AD276" s="30"/>
    </row>
    <row r="277" ht="11.25">
      <c r="AD277" s="30"/>
    </row>
    <row r="278" ht="11.25">
      <c r="AD278" s="30"/>
    </row>
    <row r="279" ht="11.25">
      <c r="AD279" s="30"/>
    </row>
    <row r="280" ht="11.25">
      <c r="AD280" s="30"/>
    </row>
    <row r="281" ht="11.25">
      <c r="AD281" s="30"/>
    </row>
    <row r="282" ht="11.25">
      <c r="AD282" s="30"/>
    </row>
    <row r="283" ht="11.25">
      <c r="AD283" s="30"/>
    </row>
    <row r="284" ht="11.25">
      <c r="AD284" s="30"/>
    </row>
    <row r="285" ht="11.25">
      <c r="AD285" s="30"/>
    </row>
    <row r="286" ht="11.25">
      <c r="AD286" s="30"/>
    </row>
    <row r="287" ht="11.25">
      <c r="AD287" s="30"/>
    </row>
    <row r="288" ht="11.25">
      <c r="AD288" s="30"/>
    </row>
    <row r="289" ht="11.25">
      <c r="AD289" s="30"/>
    </row>
    <row r="290" ht="11.25">
      <c r="AD290" s="30"/>
    </row>
    <row r="291" ht="11.25">
      <c r="AD291" s="30"/>
    </row>
    <row r="292" ht="11.25">
      <c r="AD292" s="30"/>
    </row>
    <row r="293" ht="11.25">
      <c r="AD293" s="30"/>
    </row>
    <row r="294" ht="11.25">
      <c r="AD294" s="30"/>
    </row>
    <row r="295" ht="11.25">
      <c r="AD295" s="30"/>
    </row>
    <row r="296" ht="11.25">
      <c r="AD296" s="30"/>
    </row>
    <row r="297" ht="11.25">
      <c r="AD297" s="30"/>
    </row>
    <row r="298" ht="11.25">
      <c r="AD298" s="30"/>
    </row>
    <row r="299" ht="11.25">
      <c r="AD299" s="30"/>
    </row>
    <row r="300" ht="11.25">
      <c r="AD300" s="30"/>
    </row>
    <row r="301" ht="11.25">
      <c r="AD301" s="30"/>
    </row>
    <row r="302" ht="11.25">
      <c r="AD302" s="30"/>
    </row>
    <row r="303" ht="11.25">
      <c r="AD303" s="30"/>
    </row>
    <row r="304" ht="11.25">
      <c r="AD304" s="30"/>
    </row>
    <row r="305" ht="11.25">
      <c r="AD305" s="30"/>
    </row>
    <row r="306" ht="11.25">
      <c r="AD306" s="30"/>
    </row>
    <row r="307" ht="11.25">
      <c r="AD307" s="30"/>
    </row>
    <row r="308" ht="11.25">
      <c r="AD308" s="30"/>
    </row>
    <row r="309" ht="11.25">
      <c r="AD309" s="30"/>
    </row>
    <row r="310" ht="11.25">
      <c r="AD310" s="30"/>
    </row>
    <row r="311" ht="11.25">
      <c r="AD311" s="30"/>
    </row>
    <row r="312" ht="11.25">
      <c r="AD312" s="30"/>
    </row>
    <row r="313" ht="11.25">
      <c r="AD313" s="30"/>
    </row>
    <row r="314" ht="11.25">
      <c r="AD314" s="30"/>
    </row>
    <row r="315" ht="11.25">
      <c r="AD315" s="30"/>
    </row>
    <row r="316" ht="11.25">
      <c r="AD316" s="30"/>
    </row>
    <row r="317" ht="11.25">
      <c r="AD317" s="30"/>
    </row>
    <row r="318" ht="11.25">
      <c r="AD318" s="30"/>
    </row>
    <row r="319" ht="11.25">
      <c r="AD319" s="30"/>
    </row>
    <row r="320" ht="11.25">
      <c r="AD320" s="30"/>
    </row>
    <row r="321" ht="11.25">
      <c r="AD321" s="30"/>
    </row>
    <row r="322" ht="11.25">
      <c r="AD322" s="30"/>
    </row>
    <row r="323" ht="11.25">
      <c r="AD323" s="30"/>
    </row>
    <row r="324" ht="11.25">
      <c r="AD324" s="30"/>
    </row>
    <row r="325" ht="11.25">
      <c r="AD325" s="30"/>
    </row>
    <row r="326" ht="11.25">
      <c r="AD326" s="30"/>
    </row>
    <row r="327" ht="11.25">
      <c r="AD327" s="30"/>
    </row>
    <row r="328" ht="11.25">
      <c r="AD328" s="30"/>
    </row>
    <row r="329" ht="11.25">
      <c r="AD329" s="30"/>
    </row>
    <row r="330" ht="11.25">
      <c r="AD330" s="30"/>
    </row>
    <row r="331" ht="11.25">
      <c r="AD331" s="30"/>
    </row>
    <row r="332" ht="11.25">
      <c r="AD332" s="30"/>
    </row>
    <row r="333" ht="11.25">
      <c r="AD333" s="30"/>
    </row>
    <row r="334" ht="11.25">
      <c r="AD334" s="30"/>
    </row>
    <row r="335" ht="11.25">
      <c r="AD335" s="30"/>
    </row>
    <row r="336" ht="11.25">
      <c r="AD336" s="30"/>
    </row>
    <row r="337" ht="11.25">
      <c r="AD337" s="30"/>
    </row>
    <row r="338" ht="11.25">
      <c r="AD338" s="30"/>
    </row>
    <row r="339" ht="11.25">
      <c r="AD339" s="30"/>
    </row>
    <row r="340" ht="11.25">
      <c r="AD340" s="30"/>
    </row>
    <row r="341" ht="11.25">
      <c r="AD341" s="30"/>
    </row>
    <row r="342" ht="11.25">
      <c r="AD342" s="30"/>
    </row>
    <row r="343" ht="11.25">
      <c r="AD343" s="30"/>
    </row>
    <row r="344" ht="11.25">
      <c r="AD344" s="30"/>
    </row>
    <row r="345" ht="11.25">
      <c r="AD345" s="30"/>
    </row>
    <row r="346" ht="11.25">
      <c r="AD346" s="30"/>
    </row>
    <row r="347" ht="11.25">
      <c r="AD347" s="30"/>
    </row>
    <row r="348" ht="11.25">
      <c r="AD348" s="30"/>
    </row>
    <row r="349" ht="11.25">
      <c r="AD349" s="30"/>
    </row>
    <row r="350" ht="11.25">
      <c r="AD350" s="30"/>
    </row>
    <row r="351" ht="11.25">
      <c r="AD351" s="30"/>
    </row>
    <row r="352" ht="11.25">
      <c r="AD352" s="30"/>
    </row>
    <row r="353" ht="11.25">
      <c r="AD353" s="30"/>
    </row>
    <row r="354" ht="11.25">
      <c r="AD354" s="30"/>
    </row>
    <row r="355" ht="11.25">
      <c r="AD355" s="30"/>
    </row>
    <row r="356" ht="11.25">
      <c r="AD356" s="30"/>
    </row>
    <row r="357" ht="11.25">
      <c r="AD357" s="30"/>
    </row>
    <row r="358" ht="11.25">
      <c r="AD358" s="30"/>
    </row>
    <row r="359" ht="11.25">
      <c r="AD359" s="30"/>
    </row>
    <row r="360" ht="11.25">
      <c r="AD360" s="30"/>
    </row>
    <row r="361" ht="11.25">
      <c r="AD361" s="30"/>
    </row>
    <row r="362" ht="11.25">
      <c r="AD362" s="30"/>
    </row>
    <row r="363" ht="11.25">
      <c r="AD363" s="30"/>
    </row>
    <row r="364" ht="11.25">
      <c r="AD364" s="30"/>
    </row>
    <row r="365" ht="11.25">
      <c r="AD365" s="30"/>
    </row>
    <row r="366" ht="11.25">
      <c r="AD366" s="30"/>
    </row>
    <row r="367" ht="11.25">
      <c r="AD367" s="30"/>
    </row>
    <row r="368" ht="11.25">
      <c r="AD368" s="30"/>
    </row>
    <row r="369" ht="11.25">
      <c r="AD369" s="30"/>
    </row>
    <row r="370" ht="11.25">
      <c r="AD370" s="30"/>
    </row>
    <row r="371" ht="11.25">
      <c r="AD371" s="30"/>
    </row>
    <row r="372" ht="11.25">
      <c r="AD372" s="30"/>
    </row>
    <row r="373" ht="11.25">
      <c r="AD373" s="30"/>
    </row>
    <row r="374" ht="11.25">
      <c r="AD374" s="30"/>
    </row>
    <row r="375" ht="11.25">
      <c r="AD375" s="30"/>
    </row>
    <row r="376" ht="11.25">
      <c r="AD376" s="30"/>
    </row>
    <row r="377" ht="11.25">
      <c r="AD377" s="30"/>
    </row>
    <row r="378" ht="11.25">
      <c r="AD378" s="30"/>
    </row>
    <row r="379" ht="11.25">
      <c r="AD379" s="30"/>
    </row>
    <row r="380" ht="11.25">
      <c r="AD380" s="30"/>
    </row>
    <row r="381" ht="11.25">
      <c r="AD381" s="30"/>
    </row>
    <row r="382" ht="11.25">
      <c r="AD382" s="30"/>
    </row>
    <row r="383" ht="11.25">
      <c r="AD383" s="30"/>
    </row>
    <row r="384" ht="11.25">
      <c r="AD384" s="30"/>
    </row>
    <row r="385" ht="11.25">
      <c r="AD385" s="30"/>
    </row>
    <row r="386" ht="11.25">
      <c r="AD386" s="30"/>
    </row>
    <row r="387" ht="11.25">
      <c r="AD387" s="30"/>
    </row>
    <row r="388" ht="11.25">
      <c r="AD388" s="30"/>
    </row>
    <row r="389" ht="11.25">
      <c r="AD389" s="30"/>
    </row>
    <row r="390" ht="11.25">
      <c r="AD390" s="30"/>
    </row>
    <row r="391" ht="11.25">
      <c r="AD391" s="30"/>
    </row>
    <row r="392" ht="11.25">
      <c r="AD392" s="30"/>
    </row>
    <row r="393" ht="11.25">
      <c r="AD393" s="30"/>
    </row>
    <row r="394" ht="11.25">
      <c r="AD394" s="30"/>
    </row>
    <row r="395" ht="11.25">
      <c r="AD395" s="30"/>
    </row>
    <row r="396" ht="11.25">
      <c r="AD396" s="30"/>
    </row>
    <row r="397" ht="11.25">
      <c r="AD397" s="30"/>
    </row>
    <row r="398" ht="11.25">
      <c r="AD398" s="30"/>
    </row>
    <row r="399" ht="11.25">
      <c r="AD399" s="30"/>
    </row>
    <row r="400" ht="11.25">
      <c r="AD400" s="30"/>
    </row>
    <row r="401" ht="11.25">
      <c r="AD401" s="30"/>
    </row>
    <row r="402" ht="11.25">
      <c r="AD402" s="30"/>
    </row>
    <row r="403" ht="11.25">
      <c r="AD403" s="30"/>
    </row>
    <row r="404" ht="11.25">
      <c r="AD404" s="30"/>
    </row>
    <row r="405" ht="11.25">
      <c r="AD405" s="30"/>
    </row>
    <row r="406" ht="11.25">
      <c r="AD406" s="30"/>
    </row>
    <row r="407" ht="11.25">
      <c r="AD407" s="30"/>
    </row>
    <row r="408" ht="11.25">
      <c r="AD408" s="30"/>
    </row>
    <row r="409" ht="11.25">
      <c r="AD409" s="30"/>
    </row>
    <row r="410" ht="11.25">
      <c r="AD410" s="30"/>
    </row>
    <row r="411" ht="11.25">
      <c r="AD411" s="30"/>
    </row>
    <row r="412" ht="11.25">
      <c r="AD412" s="30"/>
    </row>
    <row r="413" ht="11.25">
      <c r="AD413" s="30"/>
    </row>
    <row r="414" ht="11.25">
      <c r="AD414" s="30"/>
    </row>
    <row r="415" ht="11.25">
      <c r="AD415" s="30"/>
    </row>
    <row r="416" ht="11.25">
      <c r="AD416" s="30"/>
    </row>
    <row r="417" ht="11.25">
      <c r="AD417" s="30"/>
    </row>
    <row r="418" ht="11.25">
      <c r="AD418" s="30"/>
    </row>
    <row r="419" ht="11.25">
      <c r="AD419" s="30"/>
    </row>
    <row r="420" ht="11.25">
      <c r="AD420" s="30"/>
    </row>
    <row r="421" ht="11.25">
      <c r="AD421" s="30"/>
    </row>
    <row r="422" ht="11.25">
      <c r="AD422" s="30"/>
    </row>
    <row r="423" ht="11.25">
      <c r="AD423" s="30"/>
    </row>
    <row r="424" ht="11.25">
      <c r="AD424" s="30"/>
    </row>
    <row r="425" ht="11.25">
      <c r="AD425" s="30"/>
    </row>
    <row r="426" ht="11.25">
      <c r="AD426" s="30"/>
    </row>
    <row r="427" ht="11.25">
      <c r="AD427" s="30"/>
    </row>
    <row r="428" ht="11.25">
      <c r="AD428" s="30"/>
    </row>
    <row r="429" ht="11.25">
      <c r="AD429" s="30"/>
    </row>
    <row r="430" ht="11.25">
      <c r="AD430" s="30"/>
    </row>
    <row r="431" ht="11.25">
      <c r="AD431" s="30"/>
    </row>
    <row r="432" ht="11.25">
      <c r="AD432" s="30"/>
    </row>
    <row r="433" ht="11.25">
      <c r="AD433" s="30"/>
    </row>
    <row r="434" ht="11.25">
      <c r="AD434" s="30"/>
    </row>
    <row r="435" ht="11.25">
      <c r="AD435" s="30"/>
    </row>
    <row r="436" ht="11.25">
      <c r="AD436" s="30"/>
    </row>
    <row r="437" ht="11.25">
      <c r="AD437" s="30"/>
    </row>
    <row r="438" ht="11.25">
      <c r="AD438" s="30"/>
    </row>
    <row r="439" ht="11.25">
      <c r="AD439" s="30"/>
    </row>
    <row r="440" ht="11.25">
      <c r="AD440" s="30"/>
    </row>
    <row r="441" ht="11.25">
      <c r="AD441" s="30"/>
    </row>
    <row r="442" ht="11.25">
      <c r="AD442" s="30"/>
    </row>
    <row r="443" ht="11.25">
      <c r="AD443" s="30"/>
    </row>
    <row r="444" ht="11.25">
      <c r="AD444" s="30"/>
    </row>
    <row r="445" ht="11.25">
      <c r="AD445" s="30"/>
    </row>
    <row r="446" ht="11.25">
      <c r="AD446" s="30"/>
    </row>
    <row r="447" ht="11.25">
      <c r="AD447" s="30"/>
    </row>
    <row r="448" ht="11.25">
      <c r="AD448" s="30"/>
    </row>
    <row r="449" ht="11.25">
      <c r="AD449" s="30"/>
    </row>
    <row r="450" ht="11.25">
      <c r="AD450" s="30"/>
    </row>
    <row r="451" ht="11.25">
      <c r="AD451" s="30"/>
    </row>
    <row r="452" ht="11.25">
      <c r="AD452" s="30"/>
    </row>
    <row r="453" ht="11.25">
      <c r="AD453" s="30"/>
    </row>
    <row r="454" ht="11.25">
      <c r="AD454" s="30"/>
    </row>
    <row r="455" ht="11.25">
      <c r="AD455" s="30"/>
    </row>
    <row r="456" ht="11.25">
      <c r="AD456" s="30"/>
    </row>
    <row r="457" ht="11.25">
      <c r="AD457" s="30"/>
    </row>
    <row r="458" ht="11.25">
      <c r="AD458" s="30"/>
    </row>
    <row r="459" ht="11.25">
      <c r="AD459" s="30"/>
    </row>
    <row r="460" ht="11.25">
      <c r="AD460" s="30"/>
    </row>
    <row r="461" ht="11.25">
      <c r="AD461" s="30"/>
    </row>
    <row r="462" ht="11.25">
      <c r="AD462" s="30"/>
    </row>
    <row r="463" ht="11.25">
      <c r="AD463" s="30"/>
    </row>
    <row r="464" ht="11.25">
      <c r="AD464" s="30"/>
    </row>
    <row r="465" ht="11.25">
      <c r="AD465" s="30"/>
    </row>
    <row r="466" ht="11.25">
      <c r="AD466" s="30"/>
    </row>
    <row r="467" ht="11.25">
      <c r="AD467" s="30"/>
    </row>
    <row r="468" ht="11.25">
      <c r="AD468" s="30"/>
    </row>
    <row r="469" ht="11.25">
      <c r="AD469" s="30"/>
    </row>
    <row r="470" ht="11.25">
      <c r="AD470" s="30"/>
    </row>
    <row r="471" ht="11.25">
      <c r="AD471" s="30"/>
    </row>
    <row r="472" ht="11.25">
      <c r="AD472" s="30"/>
    </row>
    <row r="473" ht="11.25">
      <c r="AD473" s="30"/>
    </row>
    <row r="474" ht="11.25">
      <c r="AD474" s="30"/>
    </row>
    <row r="475" ht="11.25">
      <c r="AD475" s="30"/>
    </row>
    <row r="476" ht="11.25">
      <c r="AD476" s="30"/>
    </row>
    <row r="477" ht="11.25">
      <c r="AD477" s="30"/>
    </row>
    <row r="478" ht="11.25">
      <c r="AD478" s="30"/>
    </row>
    <row r="479" ht="11.25">
      <c r="AD479" s="30"/>
    </row>
    <row r="480" ht="11.25">
      <c r="AD480" s="30"/>
    </row>
    <row r="481" ht="11.25">
      <c r="AD481" s="30"/>
    </row>
    <row r="482" ht="11.25">
      <c r="AD482" s="30"/>
    </row>
    <row r="483" ht="11.25">
      <c r="AD483" s="30"/>
    </row>
    <row r="484" ht="11.25">
      <c r="AD484" s="30"/>
    </row>
    <row r="485" ht="11.25">
      <c r="AD485" s="30"/>
    </row>
    <row r="486" ht="11.25">
      <c r="AD486" s="30"/>
    </row>
    <row r="487" ht="11.25">
      <c r="AD487" s="30"/>
    </row>
    <row r="488" ht="11.25">
      <c r="AD488" s="30"/>
    </row>
    <row r="489" ht="11.25">
      <c r="AD489" s="30"/>
    </row>
    <row r="490" ht="11.25">
      <c r="AD490" s="30"/>
    </row>
    <row r="491" ht="11.25">
      <c r="AD491" s="30"/>
    </row>
    <row r="492" ht="11.25">
      <c r="AD492" s="30"/>
    </row>
    <row r="493" ht="11.25">
      <c r="AD493" s="30"/>
    </row>
    <row r="494" ht="11.25">
      <c r="AD494" s="30"/>
    </row>
    <row r="495" ht="11.25">
      <c r="AD495" s="30"/>
    </row>
    <row r="496" ht="11.25">
      <c r="AD496" s="30"/>
    </row>
    <row r="497" ht="11.25">
      <c r="AD497" s="30"/>
    </row>
    <row r="498" ht="11.25">
      <c r="AD498" s="30"/>
    </row>
    <row r="499" ht="11.25">
      <c r="AD499" s="30"/>
    </row>
    <row r="500" ht="11.25">
      <c r="AD500" s="30"/>
    </row>
    <row r="501" ht="11.25">
      <c r="AD501" s="30"/>
    </row>
    <row r="502" ht="11.25">
      <c r="AD502" s="30"/>
    </row>
    <row r="503" ht="11.25">
      <c r="AD503" s="30"/>
    </row>
    <row r="504" ht="11.25">
      <c r="AD504" s="30"/>
    </row>
    <row r="505" ht="11.25">
      <c r="AD505" s="30"/>
    </row>
    <row r="506" ht="11.25">
      <c r="AD506" s="30"/>
    </row>
    <row r="507" ht="11.25">
      <c r="AD507" s="30"/>
    </row>
    <row r="508" ht="11.25">
      <c r="AD508" s="30"/>
    </row>
    <row r="509" ht="11.25">
      <c r="AD509" s="30"/>
    </row>
    <row r="510" ht="11.25">
      <c r="AD510" s="30"/>
    </row>
    <row r="511" ht="11.25">
      <c r="AD511" s="30"/>
    </row>
    <row r="512" ht="11.25">
      <c r="AD512" s="30"/>
    </row>
    <row r="513" ht="11.25">
      <c r="AD513" s="30"/>
    </row>
    <row r="514" ht="11.25">
      <c r="AD514" s="30"/>
    </row>
    <row r="515" ht="11.25">
      <c r="AD515" s="30"/>
    </row>
    <row r="516" ht="11.25">
      <c r="AD516" s="30"/>
    </row>
    <row r="517" ht="11.25">
      <c r="AD517" s="30"/>
    </row>
    <row r="518" ht="11.25">
      <c r="AD518" s="30"/>
    </row>
    <row r="519" ht="11.25">
      <c r="AD519" s="30"/>
    </row>
    <row r="520" ht="11.25">
      <c r="AD520" s="30"/>
    </row>
    <row r="521" ht="11.25">
      <c r="AD521" s="30"/>
    </row>
    <row r="522" ht="11.25">
      <c r="AD522" s="30"/>
    </row>
    <row r="523" ht="11.25">
      <c r="AD523" s="30"/>
    </row>
    <row r="524" ht="11.25">
      <c r="AD524" s="30"/>
    </row>
    <row r="525" ht="11.25">
      <c r="AD525" s="30"/>
    </row>
    <row r="526" ht="11.25">
      <c r="AD526" s="30"/>
    </row>
    <row r="527" ht="11.25">
      <c r="AD527" s="30"/>
    </row>
    <row r="528" ht="11.25">
      <c r="AD528" s="30"/>
    </row>
    <row r="529" ht="11.25">
      <c r="AD529" s="30"/>
    </row>
    <row r="530" ht="11.25">
      <c r="AD530" s="30"/>
    </row>
    <row r="531" ht="11.25">
      <c r="AD531" s="30"/>
    </row>
    <row r="532" ht="11.25">
      <c r="AD532" s="30"/>
    </row>
    <row r="533" ht="11.25">
      <c r="AD533" s="30"/>
    </row>
    <row r="534" ht="11.25">
      <c r="AD534" s="30"/>
    </row>
    <row r="535" ht="11.25">
      <c r="AD535" s="30"/>
    </row>
    <row r="536" ht="11.25">
      <c r="AD536" s="30"/>
    </row>
    <row r="537" ht="11.25">
      <c r="AD537" s="30"/>
    </row>
    <row r="538" ht="11.25">
      <c r="AD538" s="30"/>
    </row>
    <row r="539" ht="11.25">
      <c r="AD539" s="30"/>
    </row>
    <row r="540" ht="11.25">
      <c r="AD540" s="30"/>
    </row>
    <row r="541" ht="11.25">
      <c r="AD541" s="30"/>
    </row>
    <row r="542" ht="11.25">
      <c r="AD542" s="30"/>
    </row>
    <row r="543" ht="11.25">
      <c r="AD543" s="30"/>
    </row>
    <row r="544" ht="11.25">
      <c r="AD544" s="30"/>
    </row>
    <row r="545" ht="11.25">
      <c r="AD545" s="30"/>
    </row>
    <row r="546" ht="11.25">
      <c r="AD546" s="30"/>
    </row>
    <row r="547" ht="11.25">
      <c r="AD547" s="30"/>
    </row>
    <row r="548" ht="11.25">
      <c r="AD548" s="30"/>
    </row>
    <row r="549" ht="11.25">
      <c r="AD549" s="30"/>
    </row>
    <row r="550" ht="11.25">
      <c r="AD550" s="30"/>
    </row>
    <row r="551" ht="11.25">
      <c r="AD551" s="30"/>
    </row>
    <row r="552" ht="11.25">
      <c r="AD552" s="30"/>
    </row>
    <row r="553" ht="11.25">
      <c r="AD553" s="30"/>
    </row>
    <row r="554" ht="11.25">
      <c r="AD554" s="30"/>
    </row>
    <row r="555" ht="11.25">
      <c r="AD555" s="30"/>
    </row>
    <row r="556" ht="11.25">
      <c r="AD556" s="30"/>
    </row>
    <row r="557" ht="11.25">
      <c r="AD557" s="30"/>
    </row>
    <row r="558" ht="11.25">
      <c r="AD558" s="30"/>
    </row>
    <row r="559" ht="11.25">
      <c r="AD559" s="30"/>
    </row>
    <row r="560" ht="11.25">
      <c r="AD560" s="30"/>
    </row>
    <row r="561" ht="11.25">
      <c r="AD561" s="30"/>
    </row>
    <row r="562" ht="11.25">
      <c r="AD562" s="30"/>
    </row>
    <row r="563" ht="11.25">
      <c r="AD563" s="30"/>
    </row>
    <row r="564" ht="11.25">
      <c r="AD564" s="30"/>
    </row>
    <row r="565" ht="11.25">
      <c r="AD565" s="30"/>
    </row>
    <row r="566" ht="11.25">
      <c r="AD566" s="30"/>
    </row>
    <row r="567" ht="11.25">
      <c r="AD567" s="30"/>
    </row>
    <row r="568" ht="11.25">
      <c r="AD568" s="30"/>
    </row>
    <row r="569" ht="11.25">
      <c r="AD569" s="30"/>
    </row>
    <row r="570" ht="11.25">
      <c r="AD570" s="30"/>
    </row>
    <row r="571" ht="11.25">
      <c r="AD571" s="30"/>
    </row>
    <row r="572" ht="11.25">
      <c r="AD572" s="30"/>
    </row>
    <row r="573" ht="11.25">
      <c r="AD573" s="30"/>
    </row>
    <row r="574" ht="11.25">
      <c r="AD574" s="30"/>
    </row>
    <row r="575" ht="11.25">
      <c r="AD575" s="30"/>
    </row>
    <row r="576" ht="11.25">
      <c r="AD576" s="30"/>
    </row>
    <row r="577" ht="11.25">
      <c r="AD577" s="30"/>
    </row>
    <row r="578" ht="11.25">
      <c r="AD578" s="30"/>
    </row>
    <row r="579" ht="11.25">
      <c r="AD579" s="30"/>
    </row>
    <row r="580" ht="11.25">
      <c r="AD580" s="30"/>
    </row>
    <row r="581" ht="11.25">
      <c r="AD581" s="30"/>
    </row>
    <row r="582" ht="11.25">
      <c r="AD582" s="30"/>
    </row>
    <row r="583" ht="11.25">
      <c r="AD583" s="30"/>
    </row>
    <row r="584" ht="11.25">
      <c r="AD584" s="30"/>
    </row>
    <row r="585" ht="11.25">
      <c r="AD585" s="30"/>
    </row>
    <row r="586" ht="11.25">
      <c r="AD586" s="30"/>
    </row>
    <row r="587" ht="11.25">
      <c r="AD587" s="30"/>
    </row>
    <row r="588" ht="11.25">
      <c r="AD588" s="30"/>
    </row>
    <row r="589" ht="11.25">
      <c r="AD589" s="30"/>
    </row>
    <row r="590" ht="11.25">
      <c r="AD590" s="30"/>
    </row>
    <row r="591" ht="11.25">
      <c r="AD591" s="30"/>
    </row>
    <row r="592" ht="11.25">
      <c r="AD592" s="30"/>
    </row>
    <row r="593" ht="11.25">
      <c r="AD593" s="30"/>
    </row>
    <row r="594" ht="11.25">
      <c r="AD594" s="30"/>
    </row>
    <row r="595" ht="11.25">
      <c r="AD595" s="30"/>
    </row>
    <row r="596" ht="11.25">
      <c r="AD596" s="30"/>
    </row>
    <row r="597" ht="11.25">
      <c r="AD597" s="30"/>
    </row>
    <row r="598" ht="11.25">
      <c r="AD598" s="30"/>
    </row>
    <row r="599" ht="11.25">
      <c r="AD599" s="30"/>
    </row>
    <row r="600" ht="11.25">
      <c r="AD600" s="30"/>
    </row>
    <row r="601" ht="11.25">
      <c r="AD601" s="30"/>
    </row>
    <row r="602" ht="11.25">
      <c r="AD602" s="30"/>
    </row>
    <row r="603" ht="11.25">
      <c r="AD603" s="30"/>
    </row>
    <row r="604" ht="11.25">
      <c r="AD604" s="30"/>
    </row>
    <row r="605" ht="11.25">
      <c r="AD605" s="30"/>
    </row>
    <row r="606" ht="11.25">
      <c r="AD606" s="30"/>
    </row>
    <row r="607" ht="11.25">
      <c r="AD607" s="30"/>
    </row>
    <row r="608" ht="11.25">
      <c r="AD608" s="30"/>
    </row>
    <row r="609" ht="11.25">
      <c r="AD609" s="30"/>
    </row>
    <row r="610" ht="11.25">
      <c r="AD610" s="30"/>
    </row>
    <row r="611" ht="11.25">
      <c r="AD611" s="30"/>
    </row>
    <row r="612" ht="11.25">
      <c r="AD612" s="30"/>
    </row>
    <row r="613" ht="11.25">
      <c r="AD613" s="30"/>
    </row>
    <row r="614" ht="11.25">
      <c r="AD614" s="30"/>
    </row>
    <row r="615" ht="11.25">
      <c r="AD615" s="30"/>
    </row>
    <row r="616" ht="11.25">
      <c r="AD616" s="30"/>
    </row>
    <row r="617" ht="11.25">
      <c r="AD617" s="30"/>
    </row>
    <row r="618" ht="11.25">
      <c r="AD618" s="30"/>
    </row>
    <row r="619" ht="11.25">
      <c r="AD619" s="30"/>
    </row>
    <row r="620" ht="11.25">
      <c r="AD620" s="30"/>
    </row>
    <row r="621" ht="11.25">
      <c r="AD621" s="30"/>
    </row>
    <row r="622" ht="11.25">
      <c r="AD622" s="30"/>
    </row>
    <row r="623" ht="11.25">
      <c r="AD623" s="30"/>
    </row>
    <row r="624" ht="11.25">
      <c r="AD624" s="30"/>
    </row>
    <row r="625" ht="11.25">
      <c r="AD625" s="30"/>
    </row>
    <row r="626" ht="11.25">
      <c r="AD626" s="30"/>
    </row>
    <row r="627" ht="11.25">
      <c r="AD627" s="30"/>
    </row>
    <row r="628" ht="11.25">
      <c r="AD628" s="30"/>
    </row>
    <row r="629" ht="11.25">
      <c r="AD629" s="30"/>
    </row>
    <row r="630" ht="11.25">
      <c r="AD630" s="30"/>
    </row>
    <row r="631" ht="11.25">
      <c r="AD631" s="30"/>
    </row>
    <row r="632" ht="11.25">
      <c r="AD632" s="30"/>
    </row>
    <row r="633" ht="11.25">
      <c r="AD633" s="30"/>
    </row>
    <row r="634" ht="11.25">
      <c r="AD634" s="30"/>
    </row>
    <row r="635" ht="11.25">
      <c r="AD635" s="30"/>
    </row>
    <row r="636" ht="11.25">
      <c r="AD636" s="30"/>
    </row>
    <row r="637" ht="11.25">
      <c r="AD637" s="30"/>
    </row>
    <row r="638" ht="11.25">
      <c r="AD638" s="30"/>
    </row>
    <row r="639" ht="11.25">
      <c r="AD639" s="30"/>
    </row>
    <row r="640" ht="11.25">
      <c r="AD640" s="30"/>
    </row>
    <row r="641" ht="11.25">
      <c r="AD641" s="30"/>
    </row>
    <row r="642" ht="11.25">
      <c r="AD642" s="30"/>
    </row>
    <row r="643" ht="11.25">
      <c r="AD643" s="30"/>
    </row>
    <row r="644" ht="11.25">
      <c r="AD644" s="30"/>
    </row>
    <row r="645" ht="11.25">
      <c r="AD645" s="30"/>
    </row>
    <row r="646" ht="11.25">
      <c r="AD646" s="30"/>
    </row>
    <row r="647" ht="11.25">
      <c r="AD647" s="30"/>
    </row>
    <row r="648" ht="11.25">
      <c r="AD648" s="30"/>
    </row>
    <row r="649" ht="11.25">
      <c r="AD649" s="30"/>
    </row>
    <row r="650" ht="11.25">
      <c r="AD650" s="30"/>
    </row>
    <row r="651" ht="11.25">
      <c r="AD651" s="30"/>
    </row>
    <row r="652" ht="11.25">
      <c r="AD652" s="30"/>
    </row>
    <row r="653" ht="11.25">
      <c r="AD653" s="30"/>
    </row>
    <row r="654" ht="11.25">
      <c r="AD654" s="30"/>
    </row>
    <row r="655" ht="11.25">
      <c r="AD655" s="30"/>
    </row>
    <row r="656" ht="11.25">
      <c r="AD656" s="30"/>
    </row>
    <row r="657" ht="11.25">
      <c r="AD657" s="30"/>
    </row>
    <row r="658" ht="11.25">
      <c r="AD658" s="30"/>
    </row>
    <row r="659" ht="11.25">
      <c r="AD659" s="30"/>
    </row>
    <row r="660" ht="11.25">
      <c r="AD660" s="30"/>
    </row>
    <row r="661" ht="11.25">
      <c r="AD661" s="30"/>
    </row>
    <row r="662" ht="11.25">
      <c r="AD662" s="30"/>
    </row>
    <row r="663" ht="11.25">
      <c r="AD663" s="30"/>
    </row>
    <row r="664" ht="11.25">
      <c r="AD664" s="30"/>
    </row>
    <row r="665" ht="11.25">
      <c r="AD665" s="30"/>
    </row>
    <row r="666" ht="11.25">
      <c r="AD666" s="30"/>
    </row>
    <row r="667" ht="11.25">
      <c r="AD667" s="30"/>
    </row>
    <row r="668" ht="11.25">
      <c r="AD668" s="30"/>
    </row>
    <row r="669" ht="11.25">
      <c r="AD669" s="30"/>
    </row>
    <row r="670" ht="11.25">
      <c r="AD670" s="30"/>
    </row>
    <row r="671" ht="11.25">
      <c r="AD671" s="30"/>
    </row>
    <row r="672" ht="11.25">
      <c r="AD672" s="30"/>
    </row>
    <row r="673" ht="11.25">
      <c r="AD673" s="30"/>
    </row>
  </sheetData>
  <sheetProtection/>
  <mergeCells count="1170">
    <mergeCell ref="D112:F112"/>
    <mergeCell ref="D113:F113"/>
    <mergeCell ref="D114:F114"/>
    <mergeCell ref="B109:E109"/>
    <mergeCell ref="AA107:AC107"/>
    <mergeCell ref="T107:Z107"/>
    <mergeCell ref="D110:F110"/>
    <mergeCell ref="D111:F111"/>
    <mergeCell ref="F107:M107"/>
    <mergeCell ref="N107:S107"/>
    <mergeCell ref="T106:Z106"/>
    <mergeCell ref="AA103:AC103"/>
    <mergeCell ref="AA104:AC104"/>
    <mergeCell ref="AA105:AC105"/>
    <mergeCell ref="AA106:AC106"/>
    <mergeCell ref="F106:M106"/>
    <mergeCell ref="N103:S103"/>
    <mergeCell ref="N104:S104"/>
    <mergeCell ref="N105:S105"/>
    <mergeCell ref="N106:S106"/>
    <mergeCell ref="B79:B80"/>
    <mergeCell ref="B25:B26"/>
    <mergeCell ref="C25:C26"/>
    <mergeCell ref="A25:A26"/>
    <mergeCell ref="B65:B66"/>
    <mergeCell ref="B33:B34"/>
    <mergeCell ref="B43:B44"/>
    <mergeCell ref="C65:C66"/>
    <mergeCell ref="A65:A66"/>
    <mergeCell ref="A63:AD64"/>
    <mergeCell ref="F79:M80"/>
    <mergeCell ref="F89:M90"/>
    <mergeCell ref="C89:C90"/>
    <mergeCell ref="C85:C86"/>
    <mergeCell ref="C83:C84"/>
    <mergeCell ref="C81:C82"/>
    <mergeCell ref="C79:C80"/>
    <mergeCell ref="F81:F82"/>
    <mergeCell ref="F83:F84"/>
    <mergeCell ref="K85:K86"/>
    <mergeCell ref="F97:M99"/>
    <mergeCell ref="C97:C99"/>
    <mergeCell ref="B97:B99"/>
    <mergeCell ref="C95:C96"/>
    <mergeCell ref="C93:C94"/>
    <mergeCell ref="B95:B96"/>
    <mergeCell ref="B93:B94"/>
    <mergeCell ref="H93:H94"/>
    <mergeCell ref="H95:H96"/>
    <mergeCell ref="G93:G94"/>
    <mergeCell ref="A97:A99"/>
    <mergeCell ref="A100:A101"/>
    <mergeCell ref="B100:B101"/>
    <mergeCell ref="C100:C101"/>
    <mergeCell ref="C91:C92"/>
    <mergeCell ref="B81:B82"/>
    <mergeCell ref="B83:B84"/>
    <mergeCell ref="B85:B86"/>
    <mergeCell ref="B89:B90"/>
    <mergeCell ref="B91:B92"/>
    <mergeCell ref="C77:C78"/>
    <mergeCell ref="C75:C76"/>
    <mergeCell ref="C67:C68"/>
    <mergeCell ref="B75:B76"/>
    <mergeCell ref="B77:B78"/>
    <mergeCell ref="B67:B68"/>
    <mergeCell ref="A67:A68"/>
    <mergeCell ref="A75:A76"/>
    <mergeCell ref="A77:A78"/>
    <mergeCell ref="A79:A80"/>
    <mergeCell ref="A81:A82"/>
    <mergeCell ref="A83:A84"/>
    <mergeCell ref="A85:A86"/>
    <mergeCell ref="A89:A90"/>
    <mergeCell ref="A91:A92"/>
    <mergeCell ref="A93:A94"/>
    <mergeCell ref="A95:A96"/>
    <mergeCell ref="F103:M103"/>
    <mergeCell ref="F85:F86"/>
    <mergeCell ref="F91:F92"/>
    <mergeCell ref="F93:F94"/>
    <mergeCell ref="F95:F96"/>
    <mergeCell ref="N89:N90"/>
    <mergeCell ref="O89:O90"/>
    <mergeCell ref="P89:P90"/>
    <mergeCell ref="R89:R90"/>
    <mergeCell ref="R91:R92"/>
    <mergeCell ref="P91:P92"/>
    <mergeCell ref="N91:N92"/>
    <mergeCell ref="O91:O92"/>
    <mergeCell ref="Q91:Q92"/>
    <mergeCell ref="Q89:Q90"/>
    <mergeCell ref="N93:N94"/>
    <mergeCell ref="O93:O94"/>
    <mergeCell ref="P93:P94"/>
    <mergeCell ref="Q93:Q94"/>
    <mergeCell ref="R93:R94"/>
    <mergeCell ref="R95:R96"/>
    <mergeCell ref="P95:P96"/>
    <mergeCell ref="O95:O96"/>
    <mergeCell ref="N95:N96"/>
    <mergeCell ref="Q95:Q96"/>
    <mergeCell ref="N97:N99"/>
    <mergeCell ref="O97:O99"/>
    <mergeCell ref="P97:P99"/>
    <mergeCell ref="Q97:Q99"/>
    <mergeCell ref="R97:R99"/>
    <mergeCell ref="R100:R101"/>
    <mergeCell ref="S100:S101"/>
    <mergeCell ref="Q100:Q101"/>
    <mergeCell ref="P100:P101"/>
    <mergeCell ref="O100:O101"/>
    <mergeCell ref="N100:N101"/>
    <mergeCell ref="M65:M66"/>
    <mergeCell ref="M95:M96"/>
    <mergeCell ref="M93:M94"/>
    <mergeCell ref="M83:M84"/>
    <mergeCell ref="M81:M82"/>
    <mergeCell ref="M77:M78"/>
    <mergeCell ref="B23:B24"/>
    <mergeCell ref="A23:A24"/>
    <mergeCell ref="A1:AD2"/>
    <mergeCell ref="E3:E4"/>
    <mergeCell ref="D3:D4"/>
    <mergeCell ref="C3:C4"/>
    <mergeCell ref="B3:B4"/>
    <mergeCell ref="A3:A4"/>
    <mergeCell ref="F3:M3"/>
    <mergeCell ref="N3:S3"/>
    <mergeCell ref="T3:Z3"/>
    <mergeCell ref="AA3:AC3"/>
    <mergeCell ref="AD3:AD4"/>
    <mergeCell ref="AC47:AC48"/>
    <mergeCell ref="AB61:AB62"/>
    <mergeCell ref="AB59:AB60"/>
    <mergeCell ref="AB57:AB58"/>
    <mergeCell ref="AB53:AB54"/>
    <mergeCell ref="AB51:AB52"/>
    <mergeCell ref="AA65:AC66"/>
    <mergeCell ref="AA67:AC68"/>
    <mergeCell ref="T97:Z99"/>
    <mergeCell ref="F104:M104"/>
    <mergeCell ref="T103:Z103"/>
    <mergeCell ref="T104:Z104"/>
    <mergeCell ref="AA75:AC76"/>
    <mergeCell ref="AA77:AC78"/>
    <mergeCell ref="AA81:AC82"/>
    <mergeCell ref="AA83:AC84"/>
    <mergeCell ref="AA85:AC86"/>
    <mergeCell ref="AA89:AC90"/>
    <mergeCell ref="AA91:AC92"/>
    <mergeCell ref="F105:M105"/>
    <mergeCell ref="T105:Z105"/>
    <mergeCell ref="AA93:AC94"/>
    <mergeCell ref="AA95:AC96"/>
    <mergeCell ref="AA97:AC99"/>
    <mergeCell ref="AA100:AC101"/>
    <mergeCell ref="F102:M10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7:A58"/>
    <mergeCell ref="A59:A60"/>
    <mergeCell ref="A61:A62"/>
    <mergeCell ref="B61:B62"/>
    <mergeCell ref="B57:B58"/>
    <mergeCell ref="B59:B60"/>
    <mergeCell ref="B53:B54"/>
    <mergeCell ref="B51:B52"/>
    <mergeCell ref="B49:B50"/>
    <mergeCell ref="B47:B48"/>
    <mergeCell ref="B45:B46"/>
    <mergeCell ref="B41:B42"/>
    <mergeCell ref="B39:B40"/>
    <mergeCell ref="B37:B38"/>
    <mergeCell ref="B35:B36"/>
    <mergeCell ref="B31:B32"/>
    <mergeCell ref="B29:B30"/>
    <mergeCell ref="B27:B28"/>
    <mergeCell ref="B21:B22"/>
    <mergeCell ref="B5:B6"/>
    <mergeCell ref="B7:B8"/>
    <mergeCell ref="B9:B10"/>
    <mergeCell ref="B11:B12"/>
    <mergeCell ref="B13:B14"/>
    <mergeCell ref="B15:B16"/>
    <mergeCell ref="B17:B18"/>
    <mergeCell ref="B19:B20"/>
    <mergeCell ref="C19:C20"/>
    <mergeCell ref="C9:C10"/>
    <mergeCell ref="C7:C8"/>
    <mergeCell ref="C5:C6"/>
    <mergeCell ref="C17:C18"/>
    <mergeCell ref="C15:C16"/>
    <mergeCell ref="C13:C14"/>
    <mergeCell ref="C11:C12"/>
    <mergeCell ref="C21:C22"/>
    <mergeCell ref="C27:C28"/>
    <mergeCell ref="C29:C30"/>
    <mergeCell ref="C31:C32"/>
    <mergeCell ref="C23:C24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7:C58"/>
    <mergeCell ref="AD93:AD94"/>
    <mergeCell ref="AD67:AD68"/>
    <mergeCell ref="AD65:AD66"/>
    <mergeCell ref="AD61:AD62"/>
    <mergeCell ref="AD59:AD60"/>
    <mergeCell ref="AD100:AD101"/>
    <mergeCell ref="AD95:AD96"/>
    <mergeCell ref="C59:C60"/>
    <mergeCell ref="C61:C62"/>
    <mergeCell ref="AD89:AD90"/>
    <mergeCell ref="AD91:AD92"/>
    <mergeCell ref="T89:Z90"/>
    <mergeCell ref="AD85:AD86"/>
    <mergeCell ref="AD83:AD84"/>
    <mergeCell ref="AD75:AD76"/>
    <mergeCell ref="AE35:AE36"/>
    <mergeCell ref="AE39:AE40"/>
    <mergeCell ref="AE41:AE42"/>
    <mergeCell ref="AD81:AD82"/>
    <mergeCell ref="AD79:AD80"/>
    <mergeCell ref="AD77:AD78"/>
    <mergeCell ref="AE59:AE60"/>
    <mergeCell ref="AE73:AE74"/>
    <mergeCell ref="AE71:AE72"/>
    <mergeCell ref="AE69:AE70"/>
    <mergeCell ref="AE43:AE44"/>
    <mergeCell ref="AE55:AE56"/>
    <mergeCell ref="AE53:AE54"/>
    <mergeCell ref="AE3:AE4"/>
    <mergeCell ref="AE5:AE6"/>
    <mergeCell ref="AE11:AE12"/>
    <mergeCell ref="AE21:AE22"/>
    <mergeCell ref="AE31:AE32"/>
    <mergeCell ref="AE45:AE46"/>
    <mergeCell ref="AE47:AE48"/>
    <mergeCell ref="AE67:AE68"/>
    <mergeCell ref="AE65:AE66"/>
    <mergeCell ref="AE87:AE88"/>
    <mergeCell ref="AE81:AE82"/>
    <mergeCell ref="AE79:AE80"/>
    <mergeCell ref="AE75:AE76"/>
    <mergeCell ref="N102:S102"/>
    <mergeCell ref="AA102:AC102"/>
    <mergeCell ref="AD97:AD99"/>
    <mergeCell ref="H100:H101"/>
    <mergeCell ref="I100:I101"/>
    <mergeCell ref="J100:J101"/>
    <mergeCell ref="K100:K101"/>
    <mergeCell ref="L100:L101"/>
    <mergeCell ref="M100:M101"/>
    <mergeCell ref="Z100:Z101"/>
    <mergeCell ref="AD57:AD58"/>
    <mergeCell ref="AD53:AD54"/>
    <mergeCell ref="AD51:AD52"/>
    <mergeCell ref="AD49:AD50"/>
    <mergeCell ref="AD47:AD48"/>
    <mergeCell ref="AD45:AD46"/>
    <mergeCell ref="AD43:AD44"/>
    <mergeCell ref="AD41:AD42"/>
    <mergeCell ref="AD39:AD40"/>
    <mergeCell ref="AD37:AD38"/>
    <mergeCell ref="AD35:AD36"/>
    <mergeCell ref="AD33:AD34"/>
    <mergeCell ref="AD31:AD32"/>
    <mergeCell ref="AD29:AD30"/>
    <mergeCell ref="AD27:AD28"/>
    <mergeCell ref="AD25:AD26"/>
    <mergeCell ref="AD23:AD24"/>
    <mergeCell ref="AD21:AD22"/>
    <mergeCell ref="AD19:AD20"/>
    <mergeCell ref="AD17:AD18"/>
    <mergeCell ref="AD15:AD16"/>
    <mergeCell ref="AD13:AD14"/>
    <mergeCell ref="AD11:AD12"/>
    <mergeCell ref="AD9:AD10"/>
    <mergeCell ref="AD7:AD8"/>
    <mergeCell ref="AD5:AD6"/>
    <mergeCell ref="F5:F6"/>
    <mergeCell ref="F7:F8"/>
    <mergeCell ref="F9:F10"/>
    <mergeCell ref="G5:G6"/>
    <mergeCell ref="G7:G8"/>
    <mergeCell ref="G9:G10"/>
    <mergeCell ref="H9:H10"/>
    <mergeCell ref="H7:H8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7:F58"/>
    <mergeCell ref="F59:F60"/>
    <mergeCell ref="F61:F62"/>
    <mergeCell ref="F65:F66"/>
    <mergeCell ref="F67:F68"/>
    <mergeCell ref="F77:F78"/>
    <mergeCell ref="F75:M76"/>
    <mergeCell ref="K65:K66"/>
    <mergeCell ref="G77:G78"/>
    <mergeCell ref="H77:H78"/>
    <mergeCell ref="I77:I78"/>
    <mergeCell ref="J77:J78"/>
    <mergeCell ref="F100:F101"/>
    <mergeCell ref="G100:G101"/>
    <mergeCell ref="L93:L94"/>
    <mergeCell ref="L95:L96"/>
    <mergeCell ref="K93:K94"/>
    <mergeCell ref="K95:K96"/>
    <mergeCell ref="J93:J94"/>
    <mergeCell ref="J95:J96"/>
    <mergeCell ref="I93:I94"/>
    <mergeCell ref="I95:I96"/>
    <mergeCell ref="G95:G96"/>
    <mergeCell ref="G91:G92"/>
    <mergeCell ref="H91:H92"/>
    <mergeCell ref="I91:I92"/>
    <mergeCell ref="J91:J92"/>
    <mergeCell ref="K91:K92"/>
    <mergeCell ref="L91:L92"/>
    <mergeCell ref="M91:M92"/>
    <mergeCell ref="M85:M86"/>
    <mergeCell ref="M67:M68"/>
    <mergeCell ref="L65:L66"/>
    <mergeCell ref="L67:L68"/>
    <mergeCell ref="L77:L78"/>
    <mergeCell ref="L81:L82"/>
    <mergeCell ref="L83:L84"/>
    <mergeCell ref="L85:L86"/>
    <mergeCell ref="K83:K84"/>
    <mergeCell ref="K81:K82"/>
    <mergeCell ref="J81:J82"/>
    <mergeCell ref="J83:J84"/>
    <mergeCell ref="J85:J86"/>
    <mergeCell ref="I81:I82"/>
    <mergeCell ref="I83:I84"/>
    <mergeCell ref="I85:I86"/>
    <mergeCell ref="H81:H82"/>
    <mergeCell ref="H83:H84"/>
    <mergeCell ref="H85:H86"/>
    <mergeCell ref="G81:G82"/>
    <mergeCell ref="G83:G84"/>
    <mergeCell ref="G85:G86"/>
    <mergeCell ref="K77:K78"/>
    <mergeCell ref="J65:J66"/>
    <mergeCell ref="J67:J68"/>
    <mergeCell ref="I65:I66"/>
    <mergeCell ref="I67:I68"/>
    <mergeCell ref="H65:H66"/>
    <mergeCell ref="H67:H68"/>
    <mergeCell ref="G65:G66"/>
    <mergeCell ref="G67:G68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7:G58"/>
    <mergeCell ref="G59:G60"/>
    <mergeCell ref="G61:G62"/>
    <mergeCell ref="H61:H62"/>
    <mergeCell ref="H59:H60"/>
    <mergeCell ref="H57:H58"/>
    <mergeCell ref="I61:I62"/>
    <mergeCell ref="J61:J62"/>
    <mergeCell ref="K61:K62"/>
    <mergeCell ref="L61:L62"/>
    <mergeCell ref="M61:M62"/>
    <mergeCell ref="M59:M60"/>
    <mergeCell ref="L59:L60"/>
    <mergeCell ref="K59:K60"/>
    <mergeCell ref="J59:J60"/>
    <mergeCell ref="I59:I60"/>
    <mergeCell ref="I57:I58"/>
    <mergeCell ref="H53:H54"/>
    <mergeCell ref="I53:I54"/>
    <mergeCell ref="J53:J54"/>
    <mergeCell ref="J57:J58"/>
    <mergeCell ref="K53:K54"/>
    <mergeCell ref="K57:K58"/>
    <mergeCell ref="L53:L54"/>
    <mergeCell ref="L57:L58"/>
    <mergeCell ref="M53:M54"/>
    <mergeCell ref="M57:M58"/>
    <mergeCell ref="M51:M52"/>
    <mergeCell ref="L51:L52"/>
    <mergeCell ref="K51:K52"/>
    <mergeCell ref="J51:J52"/>
    <mergeCell ref="I51:I52"/>
    <mergeCell ref="H51:H52"/>
    <mergeCell ref="H49:H50"/>
    <mergeCell ref="H47:H48"/>
    <mergeCell ref="J49:J50"/>
    <mergeCell ref="I49:I50"/>
    <mergeCell ref="I47:I48"/>
    <mergeCell ref="J47:J48"/>
    <mergeCell ref="H45:H46"/>
    <mergeCell ref="H43:H44"/>
    <mergeCell ref="H41:H42"/>
    <mergeCell ref="H39:H40"/>
    <mergeCell ref="H37:H38"/>
    <mergeCell ref="H35:H36"/>
    <mergeCell ref="H33:H34"/>
    <mergeCell ref="H31:H32"/>
    <mergeCell ref="H29:H30"/>
    <mergeCell ref="H27:H28"/>
    <mergeCell ref="H25:H26"/>
    <mergeCell ref="H23:H24"/>
    <mergeCell ref="H21:H22"/>
    <mergeCell ref="H19:H20"/>
    <mergeCell ref="H17:H18"/>
    <mergeCell ref="H15:H16"/>
    <mergeCell ref="H13:H14"/>
    <mergeCell ref="H11:H12"/>
    <mergeCell ref="H5:H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5:I26"/>
    <mergeCell ref="I23:I24"/>
    <mergeCell ref="J23:J24"/>
    <mergeCell ref="K23:K24"/>
    <mergeCell ref="L23:L24"/>
    <mergeCell ref="M23:M24"/>
    <mergeCell ref="J21:J22"/>
    <mergeCell ref="K21:K22"/>
    <mergeCell ref="K19:K20"/>
    <mergeCell ref="J19:J20"/>
    <mergeCell ref="J17:J18"/>
    <mergeCell ref="J15:J16"/>
    <mergeCell ref="J13:J14"/>
    <mergeCell ref="J11:J12"/>
    <mergeCell ref="K11:K12"/>
    <mergeCell ref="K13:K14"/>
    <mergeCell ref="K15:K16"/>
    <mergeCell ref="K17:K18"/>
    <mergeCell ref="J9:J10"/>
    <mergeCell ref="J7:J8"/>
    <mergeCell ref="J5:J6"/>
    <mergeCell ref="K5:K6"/>
    <mergeCell ref="K7:K8"/>
    <mergeCell ref="K9:K10"/>
    <mergeCell ref="L19:L20"/>
    <mergeCell ref="L17:L18"/>
    <mergeCell ref="L15:L16"/>
    <mergeCell ref="L13:L14"/>
    <mergeCell ref="L11:L12"/>
    <mergeCell ref="L9:L10"/>
    <mergeCell ref="L7:L8"/>
    <mergeCell ref="L5:L6"/>
    <mergeCell ref="M5:M6"/>
    <mergeCell ref="M7:M8"/>
    <mergeCell ref="M9:M10"/>
    <mergeCell ref="M11:M12"/>
    <mergeCell ref="M27:M28"/>
    <mergeCell ref="M29:M30"/>
    <mergeCell ref="M13:M14"/>
    <mergeCell ref="M15:M16"/>
    <mergeCell ref="M17:M18"/>
    <mergeCell ref="M19:M20"/>
    <mergeCell ref="M31:M32"/>
    <mergeCell ref="M33:M34"/>
    <mergeCell ref="L21:L22"/>
    <mergeCell ref="M35:M36"/>
    <mergeCell ref="L35:L36"/>
    <mergeCell ref="L33:L34"/>
    <mergeCell ref="L31:L32"/>
    <mergeCell ref="L29:L30"/>
    <mergeCell ref="M21:M22"/>
    <mergeCell ref="M25:M26"/>
    <mergeCell ref="M37:M38"/>
    <mergeCell ref="M39:M40"/>
    <mergeCell ref="M41:M42"/>
    <mergeCell ref="M43:M44"/>
    <mergeCell ref="M45:M46"/>
    <mergeCell ref="M47:M48"/>
    <mergeCell ref="M49:M50"/>
    <mergeCell ref="K49:K50"/>
    <mergeCell ref="L49:L50"/>
    <mergeCell ref="K47:K48"/>
    <mergeCell ref="L47:L48"/>
    <mergeCell ref="L45:L46"/>
    <mergeCell ref="I45:I46"/>
    <mergeCell ref="I43:I44"/>
    <mergeCell ref="I41:I42"/>
    <mergeCell ref="I39:I40"/>
    <mergeCell ref="I37:I38"/>
    <mergeCell ref="I35:I36"/>
    <mergeCell ref="I33:I34"/>
    <mergeCell ref="I31:I32"/>
    <mergeCell ref="J45:J46"/>
    <mergeCell ref="J43:J44"/>
    <mergeCell ref="J41:J42"/>
    <mergeCell ref="J39:J40"/>
    <mergeCell ref="J37:J38"/>
    <mergeCell ref="J35:J36"/>
    <mergeCell ref="J33:J34"/>
    <mergeCell ref="J31:J32"/>
    <mergeCell ref="K31:K32"/>
    <mergeCell ref="K33:K34"/>
    <mergeCell ref="K35:K36"/>
    <mergeCell ref="K37:K38"/>
    <mergeCell ref="K39:K40"/>
    <mergeCell ref="K41:K42"/>
    <mergeCell ref="K43:K44"/>
    <mergeCell ref="K45:K46"/>
    <mergeCell ref="L43:L44"/>
    <mergeCell ref="L41:L42"/>
    <mergeCell ref="L39:L40"/>
    <mergeCell ref="L37:L38"/>
    <mergeCell ref="K29:K30"/>
    <mergeCell ref="J29:J30"/>
    <mergeCell ref="I29:I30"/>
    <mergeCell ref="I27:I28"/>
    <mergeCell ref="J25:J26"/>
    <mergeCell ref="J27:J28"/>
    <mergeCell ref="K27:K28"/>
    <mergeCell ref="L27:L28"/>
    <mergeCell ref="L25:L26"/>
    <mergeCell ref="K25:K26"/>
    <mergeCell ref="AC5:AC6"/>
    <mergeCell ref="AC79:AC80"/>
    <mergeCell ref="AB79:AB80"/>
    <mergeCell ref="AA79:AA80"/>
    <mergeCell ref="AC61:AC62"/>
    <mergeCell ref="AC59:AC60"/>
    <mergeCell ref="AC57:AC58"/>
    <mergeCell ref="AC53:AC54"/>
    <mergeCell ref="AC51:AC52"/>
    <mergeCell ref="AC49:AC50"/>
    <mergeCell ref="AC45:AC46"/>
    <mergeCell ref="AC43:AC44"/>
    <mergeCell ref="AC41:AC42"/>
    <mergeCell ref="AC39:AC40"/>
    <mergeCell ref="AC37:AC38"/>
    <mergeCell ref="AC35:AC36"/>
    <mergeCell ref="AC33:AC34"/>
    <mergeCell ref="AC31:AC32"/>
    <mergeCell ref="AC29:AC30"/>
    <mergeCell ref="AC27:AC28"/>
    <mergeCell ref="AC25:AC26"/>
    <mergeCell ref="AC23:AC24"/>
    <mergeCell ref="AC21:AC22"/>
    <mergeCell ref="AC19:AC20"/>
    <mergeCell ref="AC17:AC18"/>
    <mergeCell ref="AC15:AC16"/>
    <mergeCell ref="AC13:AC14"/>
    <mergeCell ref="AC11:AC12"/>
    <mergeCell ref="AC9:AC10"/>
    <mergeCell ref="AC7:AC8"/>
    <mergeCell ref="AB49:AB50"/>
    <mergeCell ref="AB47:AB48"/>
    <mergeCell ref="AB45:AB46"/>
    <mergeCell ref="AB43:AB44"/>
    <mergeCell ref="AB41:AB42"/>
    <mergeCell ref="AB39:AB40"/>
    <mergeCell ref="AB37:AB38"/>
    <mergeCell ref="AB35:AB36"/>
    <mergeCell ref="AB33:AB34"/>
    <mergeCell ref="AB31:AB32"/>
    <mergeCell ref="AB29:AB30"/>
    <mergeCell ref="AB27:AB28"/>
    <mergeCell ref="AB25:AB26"/>
    <mergeCell ref="AB23:AB24"/>
    <mergeCell ref="AB21:AB22"/>
    <mergeCell ref="AB19:AB20"/>
    <mergeCell ref="AB17:AB18"/>
    <mergeCell ref="AB15:AB16"/>
    <mergeCell ref="AB13:AB14"/>
    <mergeCell ref="AB11:AB12"/>
    <mergeCell ref="AB9:AB10"/>
    <mergeCell ref="AB7:AB8"/>
    <mergeCell ref="AB5:AB6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7:AA58"/>
    <mergeCell ref="AA59:AA60"/>
    <mergeCell ref="AA61:AA62"/>
    <mergeCell ref="S97:S99"/>
    <mergeCell ref="S95:S96"/>
    <mergeCell ref="S93:S94"/>
    <mergeCell ref="S91:S92"/>
    <mergeCell ref="S89:S90"/>
    <mergeCell ref="S85:S86"/>
    <mergeCell ref="R85:R86"/>
    <mergeCell ref="Q85:Q86"/>
    <mergeCell ref="P85:P86"/>
    <mergeCell ref="O85:O86"/>
    <mergeCell ref="N85:N86"/>
    <mergeCell ref="N83:N84"/>
    <mergeCell ref="O83:O84"/>
    <mergeCell ref="P83:P84"/>
    <mergeCell ref="O81:O82"/>
    <mergeCell ref="N81:N82"/>
    <mergeCell ref="N79:N80"/>
    <mergeCell ref="N77:N78"/>
    <mergeCell ref="O79:O80"/>
    <mergeCell ref="O77:O78"/>
    <mergeCell ref="O75:O76"/>
    <mergeCell ref="N75:N76"/>
    <mergeCell ref="N67:N68"/>
    <mergeCell ref="N65:N66"/>
    <mergeCell ref="O65:O66"/>
    <mergeCell ref="P65:P66"/>
    <mergeCell ref="P67:P68"/>
    <mergeCell ref="Q65:Q66"/>
    <mergeCell ref="R65:R66"/>
    <mergeCell ref="S65:S66"/>
    <mergeCell ref="S67:S68"/>
    <mergeCell ref="S75:S76"/>
    <mergeCell ref="S77:S78"/>
    <mergeCell ref="S79:S80"/>
    <mergeCell ref="S81:S82"/>
    <mergeCell ref="S83:S84"/>
    <mergeCell ref="R83:R84"/>
    <mergeCell ref="Q83:Q84"/>
    <mergeCell ref="R67:R68"/>
    <mergeCell ref="R79:R80"/>
    <mergeCell ref="R77:R78"/>
    <mergeCell ref="R75:R76"/>
    <mergeCell ref="Q67:Q68"/>
    <mergeCell ref="P81:P82"/>
    <mergeCell ref="Q81:Q82"/>
    <mergeCell ref="Q79:Q80"/>
    <mergeCell ref="P79:P80"/>
    <mergeCell ref="P75:P76"/>
    <mergeCell ref="Q75:Q76"/>
    <mergeCell ref="Q77:Q78"/>
    <mergeCell ref="P77:P78"/>
    <mergeCell ref="N61:N62"/>
    <mergeCell ref="N59:N60"/>
    <mergeCell ref="O59:O60"/>
    <mergeCell ref="O61:O62"/>
    <mergeCell ref="P61:P62"/>
    <mergeCell ref="P59:P60"/>
    <mergeCell ref="N57:N58"/>
    <mergeCell ref="N53:N54"/>
    <mergeCell ref="N51:N52"/>
    <mergeCell ref="N49:N50"/>
    <mergeCell ref="N47:N48"/>
    <mergeCell ref="N45:N46"/>
    <mergeCell ref="N43:N44"/>
    <mergeCell ref="N41:N42"/>
    <mergeCell ref="O41:O42"/>
    <mergeCell ref="O43:O44"/>
    <mergeCell ref="O45:O46"/>
    <mergeCell ref="O47:O48"/>
    <mergeCell ref="O51:O52"/>
    <mergeCell ref="O53:O54"/>
    <mergeCell ref="O57:O58"/>
    <mergeCell ref="P57:P58"/>
    <mergeCell ref="P53:P54"/>
    <mergeCell ref="P51:P52"/>
    <mergeCell ref="P45:P46"/>
    <mergeCell ref="P43:P44"/>
    <mergeCell ref="P41:P42"/>
    <mergeCell ref="P37:P38"/>
    <mergeCell ref="P35:P36"/>
    <mergeCell ref="O49:O50"/>
    <mergeCell ref="P49:P50"/>
    <mergeCell ref="Q35:Q36"/>
    <mergeCell ref="R35:R36"/>
    <mergeCell ref="R37:R38"/>
    <mergeCell ref="S35:S36"/>
    <mergeCell ref="O35:O36"/>
    <mergeCell ref="N35:N36"/>
    <mergeCell ref="N33:N34"/>
    <mergeCell ref="O33:O34"/>
    <mergeCell ref="P33:P34"/>
    <mergeCell ref="Q33:Q34"/>
    <mergeCell ref="R33:R34"/>
    <mergeCell ref="S33:S34"/>
    <mergeCell ref="S37:S38"/>
    <mergeCell ref="S39:S40"/>
    <mergeCell ref="S41:S42"/>
    <mergeCell ref="S43:S44"/>
    <mergeCell ref="R47:R48"/>
    <mergeCell ref="R39:R40"/>
    <mergeCell ref="R41:R42"/>
    <mergeCell ref="R43:R44"/>
    <mergeCell ref="R45:R46"/>
    <mergeCell ref="R49:R50"/>
    <mergeCell ref="S49:S50"/>
    <mergeCell ref="Q47:Q48"/>
    <mergeCell ref="Q53:Q54"/>
    <mergeCell ref="R51:R52"/>
    <mergeCell ref="R53:R54"/>
    <mergeCell ref="R57:R58"/>
    <mergeCell ref="R59:R60"/>
    <mergeCell ref="R61:R62"/>
    <mergeCell ref="Q61:Q62"/>
    <mergeCell ref="Q59:Q60"/>
    <mergeCell ref="Q57:Q58"/>
    <mergeCell ref="S57:S58"/>
    <mergeCell ref="S59:S60"/>
    <mergeCell ref="S61:S62"/>
    <mergeCell ref="S53:S54"/>
    <mergeCell ref="S51:S52"/>
    <mergeCell ref="P39:P40"/>
    <mergeCell ref="S45:S46"/>
    <mergeCell ref="S47:S48"/>
    <mergeCell ref="Q43:Q44"/>
    <mergeCell ref="Q41:Q42"/>
    <mergeCell ref="N39:N40"/>
    <mergeCell ref="N37:N38"/>
    <mergeCell ref="O37:O38"/>
    <mergeCell ref="O39:O40"/>
    <mergeCell ref="Q51:Q52"/>
    <mergeCell ref="Q37:Q38"/>
    <mergeCell ref="Q39:Q40"/>
    <mergeCell ref="Q49:Q50"/>
    <mergeCell ref="Q45:Q46"/>
    <mergeCell ref="P47:P48"/>
    <mergeCell ref="S7:S8"/>
    <mergeCell ref="S5:S6"/>
    <mergeCell ref="S21:S22"/>
    <mergeCell ref="S19:S20"/>
    <mergeCell ref="S17:S18"/>
    <mergeCell ref="S15:S16"/>
    <mergeCell ref="R19:R20"/>
    <mergeCell ref="R21:R22"/>
    <mergeCell ref="Q21:Q22"/>
    <mergeCell ref="Q19:Q20"/>
    <mergeCell ref="Q17:Q18"/>
    <mergeCell ref="R5:R6"/>
    <mergeCell ref="R7:R8"/>
    <mergeCell ref="R9:R10"/>
    <mergeCell ref="R11:R12"/>
    <mergeCell ref="R13:R14"/>
    <mergeCell ref="Q13:Q14"/>
    <mergeCell ref="Q11:Q12"/>
    <mergeCell ref="Q9:Q10"/>
    <mergeCell ref="Q7:Q8"/>
    <mergeCell ref="Q5:Q6"/>
    <mergeCell ref="R17:R18"/>
    <mergeCell ref="R15:R16"/>
    <mergeCell ref="O13:O14"/>
    <mergeCell ref="O11:O12"/>
    <mergeCell ref="P5:P6"/>
    <mergeCell ref="O5:O6"/>
    <mergeCell ref="N5:N6"/>
    <mergeCell ref="N7:N8"/>
    <mergeCell ref="O7:O8"/>
    <mergeCell ref="P7:P8"/>
    <mergeCell ref="O17:O18"/>
    <mergeCell ref="O19:O20"/>
    <mergeCell ref="P9:P10"/>
    <mergeCell ref="O9:O10"/>
    <mergeCell ref="N9:N10"/>
    <mergeCell ref="N11:N12"/>
    <mergeCell ref="N13:N14"/>
    <mergeCell ref="N15:N16"/>
    <mergeCell ref="O15:O16"/>
    <mergeCell ref="P15:P16"/>
    <mergeCell ref="N25:N26"/>
    <mergeCell ref="N27:N28"/>
    <mergeCell ref="O27:O28"/>
    <mergeCell ref="P27:P28"/>
    <mergeCell ref="N23:N24"/>
    <mergeCell ref="N17:N18"/>
    <mergeCell ref="N19:N20"/>
    <mergeCell ref="N21:N22"/>
    <mergeCell ref="O21:O22"/>
    <mergeCell ref="P21:P22"/>
    <mergeCell ref="S25:S26"/>
    <mergeCell ref="S27:S28"/>
    <mergeCell ref="R27:R28"/>
    <mergeCell ref="Q27:Q28"/>
    <mergeCell ref="P11:P12"/>
    <mergeCell ref="P13:P14"/>
    <mergeCell ref="P25:P26"/>
    <mergeCell ref="P19:P20"/>
    <mergeCell ref="P17:P18"/>
    <mergeCell ref="Q15:Q16"/>
    <mergeCell ref="S31:S32"/>
    <mergeCell ref="R31:R32"/>
    <mergeCell ref="Q31:Q32"/>
    <mergeCell ref="Q29:Q30"/>
    <mergeCell ref="R29:R30"/>
    <mergeCell ref="N29:N30"/>
    <mergeCell ref="P29:P30"/>
    <mergeCell ref="O29:O30"/>
    <mergeCell ref="S29:S30"/>
    <mergeCell ref="N31:N32"/>
    <mergeCell ref="T65:T66"/>
    <mergeCell ref="U65:U66"/>
    <mergeCell ref="V65:V66"/>
    <mergeCell ref="W65:W66"/>
    <mergeCell ref="X65:X66"/>
    <mergeCell ref="Y65:Y66"/>
    <mergeCell ref="Z65:Z66"/>
    <mergeCell ref="Z67:Z68"/>
    <mergeCell ref="X67:X68"/>
    <mergeCell ref="Y67:Y68"/>
    <mergeCell ref="T100:T101"/>
    <mergeCell ref="U100:U101"/>
    <mergeCell ref="V100:V101"/>
    <mergeCell ref="W100:W101"/>
    <mergeCell ref="X100:X101"/>
    <mergeCell ref="Y100:Y101"/>
    <mergeCell ref="U93:U94"/>
    <mergeCell ref="U95:U96"/>
    <mergeCell ref="Z95:Z96"/>
    <mergeCell ref="Z93:Z94"/>
    <mergeCell ref="Y93:Y94"/>
    <mergeCell ref="Y95:Y96"/>
    <mergeCell ref="X95:X96"/>
    <mergeCell ref="X93:X94"/>
    <mergeCell ref="T93:T94"/>
    <mergeCell ref="T95:T96"/>
    <mergeCell ref="T91:T92"/>
    <mergeCell ref="U91:U92"/>
    <mergeCell ref="V91:V92"/>
    <mergeCell ref="W91:W92"/>
    <mergeCell ref="W93:W94"/>
    <mergeCell ref="W95:W96"/>
    <mergeCell ref="V95:V96"/>
    <mergeCell ref="V93:V94"/>
    <mergeCell ref="X91:X92"/>
    <mergeCell ref="Y91:Y92"/>
    <mergeCell ref="Z91:Z92"/>
    <mergeCell ref="Z85:Z86"/>
    <mergeCell ref="Y85:Y86"/>
    <mergeCell ref="X85:X86"/>
    <mergeCell ref="X81:X82"/>
    <mergeCell ref="W85:W86"/>
    <mergeCell ref="V85:V86"/>
    <mergeCell ref="U85:U86"/>
    <mergeCell ref="T85:T86"/>
    <mergeCell ref="T83:T84"/>
    <mergeCell ref="U83:U84"/>
    <mergeCell ref="V83:V84"/>
    <mergeCell ref="W83:W84"/>
    <mergeCell ref="U79:U80"/>
    <mergeCell ref="U81:U82"/>
    <mergeCell ref="X83:X84"/>
    <mergeCell ref="Y83:Y84"/>
    <mergeCell ref="Z83:Z84"/>
    <mergeCell ref="Z81:Z82"/>
    <mergeCell ref="Z79:Z80"/>
    <mergeCell ref="Y79:Y80"/>
    <mergeCell ref="Y81:Y82"/>
    <mergeCell ref="X79:X80"/>
    <mergeCell ref="T79:T80"/>
    <mergeCell ref="T81:T82"/>
    <mergeCell ref="T77:T78"/>
    <mergeCell ref="U77:U78"/>
    <mergeCell ref="V77:V78"/>
    <mergeCell ref="W77:W78"/>
    <mergeCell ref="W79:W80"/>
    <mergeCell ref="W81:W82"/>
    <mergeCell ref="V79:V80"/>
    <mergeCell ref="V81:V82"/>
    <mergeCell ref="X77:X78"/>
    <mergeCell ref="Y77:Y78"/>
    <mergeCell ref="Z77:Z78"/>
    <mergeCell ref="Z75:Z76"/>
    <mergeCell ref="Y75:Y76"/>
    <mergeCell ref="X75:X76"/>
    <mergeCell ref="W75:W76"/>
    <mergeCell ref="V75:V76"/>
    <mergeCell ref="U75:U76"/>
    <mergeCell ref="T75:T76"/>
    <mergeCell ref="T67:T68"/>
    <mergeCell ref="U67:U68"/>
    <mergeCell ref="V67:V68"/>
    <mergeCell ref="W67:W68"/>
    <mergeCell ref="Z61:Z62"/>
    <mergeCell ref="Y61:Y62"/>
    <mergeCell ref="X61:X62"/>
    <mergeCell ref="W61:W62"/>
    <mergeCell ref="V61:V62"/>
    <mergeCell ref="U61:U62"/>
    <mergeCell ref="T61:T62"/>
    <mergeCell ref="T59:T60"/>
    <mergeCell ref="U59:U60"/>
    <mergeCell ref="V59:V60"/>
    <mergeCell ref="W59:W60"/>
    <mergeCell ref="X59:X60"/>
    <mergeCell ref="Y59:Y60"/>
    <mergeCell ref="Y57:Y58"/>
    <mergeCell ref="Z57:Z58"/>
    <mergeCell ref="X57:X58"/>
    <mergeCell ref="W57:W58"/>
    <mergeCell ref="V57:V58"/>
    <mergeCell ref="U57:U58"/>
    <mergeCell ref="T57:T58"/>
    <mergeCell ref="T53:T54"/>
    <mergeCell ref="U53:U54"/>
    <mergeCell ref="V53:V54"/>
    <mergeCell ref="W53:W54"/>
    <mergeCell ref="X53:X54"/>
    <mergeCell ref="Y53:Y54"/>
    <mergeCell ref="Z53:Z54"/>
    <mergeCell ref="Z51:Z52"/>
    <mergeCell ref="Y51:Y52"/>
    <mergeCell ref="X51:X52"/>
    <mergeCell ref="W51:W52"/>
    <mergeCell ref="V51:V52"/>
    <mergeCell ref="U51:U52"/>
    <mergeCell ref="T51:T52"/>
    <mergeCell ref="T49:T50"/>
    <mergeCell ref="U49:U50"/>
    <mergeCell ref="V49:V50"/>
    <mergeCell ref="W49:W50"/>
    <mergeCell ref="X49:X50"/>
    <mergeCell ref="Y49:Y50"/>
    <mergeCell ref="Z49:Z50"/>
    <mergeCell ref="Z47:Z48"/>
    <mergeCell ref="Y47:Y48"/>
    <mergeCell ref="X47:X48"/>
    <mergeCell ref="W47:W48"/>
    <mergeCell ref="V47:V48"/>
    <mergeCell ref="U47:U48"/>
    <mergeCell ref="T47:T48"/>
    <mergeCell ref="T45:T46"/>
    <mergeCell ref="U45:U46"/>
    <mergeCell ref="V45:V46"/>
    <mergeCell ref="W45:W46"/>
    <mergeCell ref="Z45:Z46"/>
    <mergeCell ref="Z43:Z44"/>
    <mergeCell ref="Y41:Y42"/>
    <mergeCell ref="Y39:Y40"/>
    <mergeCell ref="Y43:Y44"/>
    <mergeCell ref="X43:X44"/>
    <mergeCell ref="X41:X42"/>
    <mergeCell ref="T43:T44"/>
    <mergeCell ref="T41:T42"/>
    <mergeCell ref="U41:U42"/>
    <mergeCell ref="V41:V42"/>
    <mergeCell ref="X45:X46"/>
    <mergeCell ref="Y45:Y46"/>
    <mergeCell ref="Z39:Z40"/>
    <mergeCell ref="Z41:Z42"/>
    <mergeCell ref="U39:U40"/>
    <mergeCell ref="W41:W42"/>
    <mergeCell ref="W43:W44"/>
    <mergeCell ref="V43:V44"/>
    <mergeCell ref="U43:U44"/>
    <mergeCell ref="T39:T40"/>
    <mergeCell ref="T37:T38"/>
    <mergeCell ref="U37:U38"/>
    <mergeCell ref="V37:V38"/>
    <mergeCell ref="W37:W38"/>
    <mergeCell ref="X37:X38"/>
    <mergeCell ref="V39:V40"/>
    <mergeCell ref="W39:W40"/>
    <mergeCell ref="X39:X40"/>
    <mergeCell ref="Y37:Y38"/>
    <mergeCell ref="Z37:Z38"/>
    <mergeCell ref="Z35:Z36"/>
    <mergeCell ref="Z33:Z34"/>
    <mergeCell ref="Z31:Z32"/>
    <mergeCell ref="Z29:Z30"/>
    <mergeCell ref="Y33:Y34"/>
    <mergeCell ref="Y31:Y32"/>
    <mergeCell ref="Y29:Y30"/>
    <mergeCell ref="Y35:Y36"/>
    <mergeCell ref="Z27:Z28"/>
    <mergeCell ref="Y27:Y28"/>
    <mergeCell ref="X27:X28"/>
    <mergeCell ref="W27:W28"/>
    <mergeCell ref="V27:V28"/>
    <mergeCell ref="U27:U28"/>
    <mergeCell ref="T27:T28"/>
    <mergeCell ref="T29:T30"/>
    <mergeCell ref="U29:U30"/>
    <mergeCell ref="U31:U32"/>
    <mergeCell ref="T31:T32"/>
    <mergeCell ref="T33:T34"/>
    <mergeCell ref="T35:T36"/>
    <mergeCell ref="U35:U36"/>
    <mergeCell ref="U33:U34"/>
    <mergeCell ref="V33:V34"/>
    <mergeCell ref="W33:W34"/>
    <mergeCell ref="X33:X34"/>
    <mergeCell ref="V35:V36"/>
    <mergeCell ref="W35:W36"/>
    <mergeCell ref="X35:X36"/>
    <mergeCell ref="X29:X30"/>
    <mergeCell ref="X31:X32"/>
    <mergeCell ref="W31:W32"/>
    <mergeCell ref="V31:V32"/>
    <mergeCell ref="W29:W30"/>
    <mergeCell ref="V29:V30"/>
    <mergeCell ref="T25:T26"/>
    <mergeCell ref="W25:W26"/>
    <mergeCell ref="X25:X26"/>
    <mergeCell ref="Y25:Y26"/>
    <mergeCell ref="V25:V26"/>
    <mergeCell ref="U25:U26"/>
    <mergeCell ref="U19:U20"/>
    <mergeCell ref="U21:U22"/>
    <mergeCell ref="Z25:Z26"/>
    <mergeCell ref="Z23:Z24"/>
    <mergeCell ref="Y23:Y24"/>
    <mergeCell ref="X23:X24"/>
    <mergeCell ref="W23:W24"/>
    <mergeCell ref="V23:V24"/>
    <mergeCell ref="U23:U24"/>
    <mergeCell ref="V21:V22"/>
    <mergeCell ref="V19:V20"/>
    <mergeCell ref="W19:W20"/>
    <mergeCell ref="W21:W22"/>
    <mergeCell ref="X19:X20"/>
    <mergeCell ref="X21:X22"/>
    <mergeCell ref="Y19:Y20"/>
    <mergeCell ref="Y21:Y22"/>
    <mergeCell ref="Z21:Z22"/>
    <mergeCell ref="Z19:Z20"/>
    <mergeCell ref="Z17:Z18"/>
    <mergeCell ref="Z15:Z16"/>
    <mergeCell ref="Z13:Z14"/>
    <mergeCell ref="Z11:Z12"/>
    <mergeCell ref="Z9:Z10"/>
    <mergeCell ref="Z7:Z8"/>
    <mergeCell ref="Z5:Z6"/>
    <mergeCell ref="Y5:Y6"/>
    <mergeCell ref="Y7:Y8"/>
    <mergeCell ref="Y9:Y10"/>
    <mergeCell ref="Y11:Y12"/>
    <mergeCell ref="Y13:Y14"/>
    <mergeCell ref="Y15:Y16"/>
    <mergeCell ref="Y17:Y18"/>
    <mergeCell ref="X17:X18"/>
    <mergeCell ref="X15:X16"/>
    <mergeCell ref="X13:X14"/>
    <mergeCell ref="X11:X12"/>
    <mergeCell ref="X9:X10"/>
    <mergeCell ref="X7:X8"/>
    <mergeCell ref="X5:X6"/>
    <mergeCell ref="W5:W6"/>
    <mergeCell ref="W7:W8"/>
    <mergeCell ref="W9:W10"/>
    <mergeCell ref="W11:W12"/>
    <mergeCell ref="W13:W14"/>
    <mergeCell ref="W15:W16"/>
    <mergeCell ref="W17:W18"/>
    <mergeCell ref="V17:V18"/>
    <mergeCell ref="V15:V16"/>
    <mergeCell ref="V13:V14"/>
    <mergeCell ref="V11:V12"/>
    <mergeCell ref="V9:V10"/>
    <mergeCell ref="V7:V8"/>
    <mergeCell ref="V5:V6"/>
    <mergeCell ref="U5:U6"/>
    <mergeCell ref="T5:T6"/>
    <mergeCell ref="T7:T8"/>
    <mergeCell ref="U7:U8"/>
    <mergeCell ref="U9:U10"/>
    <mergeCell ref="T9:T10"/>
    <mergeCell ref="U11:U12"/>
    <mergeCell ref="U13:U14"/>
    <mergeCell ref="U15:U16"/>
    <mergeCell ref="T13:T14"/>
    <mergeCell ref="T15:T16"/>
    <mergeCell ref="T17:T18"/>
    <mergeCell ref="T11:T12"/>
    <mergeCell ref="S23:S24"/>
    <mergeCell ref="T23:T24"/>
    <mergeCell ref="T21:T22"/>
    <mergeCell ref="T19:T20"/>
    <mergeCell ref="S13:S14"/>
    <mergeCell ref="S9:S10"/>
    <mergeCell ref="S11:S12"/>
    <mergeCell ref="R81:R82"/>
    <mergeCell ref="R23:R24"/>
    <mergeCell ref="Q23:Q24"/>
    <mergeCell ref="P23:P24"/>
    <mergeCell ref="O23:O24"/>
    <mergeCell ref="P31:P32"/>
    <mergeCell ref="O31:O32"/>
    <mergeCell ref="Q25:Q26"/>
    <mergeCell ref="R25:R26"/>
    <mergeCell ref="O25:O2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2009-04-09T07:43:04Z</cp:lastPrinted>
  <dcterms:created xsi:type="dcterms:W3CDTF">2006-04-04T08:09:27Z</dcterms:created>
  <dcterms:modified xsi:type="dcterms:W3CDTF">2010-04-17T09:15:50Z</dcterms:modified>
  <cp:category/>
  <cp:version/>
  <cp:contentType/>
  <cp:contentStatus/>
</cp:coreProperties>
</file>